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ierra\Documents\2022\Procesos SED\GEDIV\POAIV 2022\Avance 30-06-2022\Final\"/>
    </mc:Choice>
  </mc:AlternateContent>
  <bookViews>
    <workbookView xWindow="0" yWindow="0" windowWidth="20490" windowHeight="7365"/>
  </bookViews>
  <sheets>
    <sheet name="resultados" sheetId="3" r:id="rId1"/>
  </sheets>
  <externalReferences>
    <externalReference r:id="rId2"/>
  </externalReferences>
  <definedNames>
    <definedName name="of">[1]Hoja1!$N$2:$N$3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3" l="1"/>
  <c r="G18" i="3"/>
  <c r="F18" i="3"/>
  <c r="D18" i="3"/>
  <c r="C18" i="3"/>
  <c r="H17" i="3"/>
  <c r="E17" i="3"/>
  <c r="H16" i="3"/>
  <c r="E16" i="3"/>
  <c r="H15" i="3"/>
  <c r="E15" i="3"/>
  <c r="H14" i="3"/>
  <c r="E14" i="3"/>
  <c r="H13" i="3"/>
  <c r="E13" i="3"/>
  <c r="H12" i="3"/>
  <c r="I12" i="3" s="1"/>
  <c r="E12" i="3"/>
  <c r="H11" i="3"/>
  <c r="E11" i="3"/>
  <c r="H10" i="3"/>
  <c r="E10" i="3"/>
  <c r="H9" i="3"/>
  <c r="E9" i="3"/>
  <c r="H8" i="3"/>
  <c r="E8" i="3"/>
  <c r="H7" i="3"/>
  <c r="E7" i="3"/>
  <c r="H6" i="3"/>
  <c r="E6" i="3"/>
  <c r="H5" i="3"/>
  <c r="I5" i="3" s="1"/>
  <c r="E5" i="3"/>
  <c r="E18" i="3" s="1"/>
  <c r="I10" i="3" l="1"/>
  <c r="I13" i="3"/>
  <c r="I16" i="3"/>
  <c r="I17" i="3"/>
  <c r="I15" i="3"/>
  <c r="I14" i="3"/>
  <c r="I11" i="3"/>
  <c r="I9" i="3"/>
  <c r="I8" i="3"/>
  <c r="I7" i="3"/>
  <c r="I6" i="3"/>
  <c r="H18" i="3"/>
  <c r="I18" i="3" s="1"/>
  <c r="C19" i="3" l="1"/>
</calcChain>
</file>

<file path=xl/sharedStrings.xml><?xml version="1.0" encoding="utf-8"?>
<sst xmlns="http://schemas.openxmlformats.org/spreadsheetml/2006/main" count="29" uniqueCount="24">
  <si>
    <t>Col progamados</t>
  </si>
  <si>
    <t>Realizados</t>
  </si>
  <si>
    <t>% cumplimiento</t>
  </si>
  <si>
    <t>2o semestre</t>
  </si>
  <si>
    <t>total IE programadas x actifvidad vigencia 2022</t>
  </si>
  <si>
    <t>Actividad</t>
  </si>
  <si>
    <t>IEO</t>
  </si>
  <si>
    <t>IENO</t>
  </si>
  <si>
    <t>Total</t>
  </si>
  <si>
    <t xml:space="preserve">Retorno a la presencialidad </t>
  </si>
  <si>
    <t>Control Normativo</t>
  </si>
  <si>
    <t>Personal y Jornada laboral</t>
  </si>
  <si>
    <t>Cobertura y permanencia escolar</t>
  </si>
  <si>
    <t>Modelo Educación Inicial</t>
  </si>
  <si>
    <t>Convivencia escolar</t>
  </si>
  <si>
    <t xml:space="preserve">Gestión Dir. Y Gobierno Escolar </t>
  </si>
  <si>
    <t>Sistemas de información</t>
  </si>
  <si>
    <t>Educación privada</t>
  </si>
  <si>
    <t>Calidad y pertinencia</t>
  </si>
  <si>
    <t>Garantía del derecho</t>
  </si>
  <si>
    <t>Atención grupos protección</t>
  </si>
  <si>
    <t>Actividades priorizadas</t>
  </si>
  <si>
    <t>Conclusión</t>
  </si>
  <si>
    <t>Porcentaje de cumplimiento de las acciones programadas en las actividades realizadas al primer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</si>
</sst>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9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0" fillId="6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ierra/Documents/2022/Procesos%20SED/GEDIV/POAIV%202022/Avance%2030-06-2022/CONSOLIDADO%20V2%20Instrumento%20formulaci&#243;n%20y%20seguimiento%20POAIV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Hoja1"/>
      <sheetName val="TEMAS - ACTIVIDADES"/>
      <sheetName val="1. RETORNO A LA PRESENCIALIDAD"/>
      <sheetName val="2. CONTROL NORMATIVO"/>
      <sheetName val="3. PERSONAL Y JORNADA LABORAL"/>
      <sheetName val="4. COBERTURA Y PERMANENCIA ESCO"/>
      <sheetName val="5. MODELO EDUCACIÓN INICIAL"/>
      <sheetName val="6. CONVIVENCIA ESCOLAR"/>
      <sheetName val="7. GESTIÓN DIR. Y GOBIERNO ESCO"/>
      <sheetName val="8. SISTEMAS DE INFORMACIÓN"/>
      <sheetName val="9. EDUCACIÓN PRIVADA"/>
      <sheetName val="10. CALIDAD Y PERTINENCIA"/>
      <sheetName val="11. GARANTÍA DEL DERECHO"/>
      <sheetName val="12. ATENCIÓN GRUPOS PROTECCIÓN"/>
      <sheetName val="13. ACTIVIDADES PRIORIZADAS"/>
    </sheetNames>
    <sheetDataSet>
      <sheetData sheetId="0"/>
      <sheetData sheetId="1">
        <row r="2">
          <cell r="N2" t="str">
            <v>Oficial</v>
          </cell>
        </row>
        <row r="3">
          <cell r="N3" t="str">
            <v>No_oficial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tabSelected="1" zoomScale="82" zoomScaleNormal="82" workbookViewId="0">
      <selection activeCell="C3" sqref="C3:I3"/>
    </sheetView>
  </sheetViews>
  <sheetFormatPr baseColWidth="10" defaultRowHeight="15" x14ac:dyDescent="0.25"/>
  <cols>
    <col min="1" max="1" width="6.85546875" customWidth="1"/>
    <col min="2" max="2" width="34" customWidth="1"/>
    <col min="3" max="3" width="8.85546875" customWidth="1"/>
    <col min="4" max="5" width="9.140625" customWidth="1"/>
    <col min="6" max="6" width="8.85546875" customWidth="1"/>
    <col min="7" max="8" width="9.85546875" customWidth="1"/>
    <col min="10" max="12" width="0" hidden="1" customWidth="1"/>
  </cols>
  <sheetData>
    <row r="3" spans="1:12" ht="30" customHeight="1" x14ac:dyDescent="0.25">
      <c r="A3" s="1"/>
      <c r="C3" s="22" t="s">
        <v>0</v>
      </c>
      <c r="D3" s="22"/>
      <c r="E3" s="22"/>
      <c r="F3" s="22" t="s">
        <v>1</v>
      </c>
      <c r="G3" s="22"/>
      <c r="H3" s="22"/>
      <c r="I3" s="23" t="s">
        <v>2</v>
      </c>
      <c r="J3" s="17" t="s">
        <v>3</v>
      </c>
      <c r="K3" s="17"/>
      <c r="L3" s="2" t="s">
        <v>4</v>
      </c>
    </row>
    <row r="4" spans="1:12" x14ac:dyDescent="0.25">
      <c r="A4" s="21" t="s">
        <v>5</v>
      </c>
      <c r="B4" s="21"/>
      <c r="C4" s="19" t="s">
        <v>6</v>
      </c>
      <c r="D4" s="19" t="s">
        <v>7</v>
      </c>
      <c r="E4" s="20" t="s">
        <v>8</v>
      </c>
      <c r="F4" s="19" t="s">
        <v>6</v>
      </c>
      <c r="G4" s="19" t="s">
        <v>7</v>
      </c>
      <c r="H4" s="11" t="s">
        <v>8</v>
      </c>
      <c r="I4" s="3"/>
      <c r="J4" s="6" t="s">
        <v>7</v>
      </c>
      <c r="K4" s="3" t="s">
        <v>6</v>
      </c>
      <c r="L4" s="3"/>
    </row>
    <row r="5" spans="1:12" x14ac:dyDescent="0.25">
      <c r="A5" s="3">
        <v>1</v>
      </c>
      <c r="B5" s="7" t="s">
        <v>9</v>
      </c>
      <c r="C5" s="3">
        <v>36</v>
      </c>
      <c r="D5" s="3">
        <v>48</v>
      </c>
      <c r="E5" s="4">
        <f>C5+D5</f>
        <v>84</v>
      </c>
      <c r="F5" s="3">
        <v>33</v>
      </c>
      <c r="G5" s="3">
        <v>28</v>
      </c>
      <c r="H5" s="5">
        <f>F5+G5</f>
        <v>61</v>
      </c>
      <c r="I5" s="8">
        <f>H5/E5</f>
        <v>0.72619047619047616</v>
      </c>
      <c r="J5" s="6"/>
      <c r="K5" s="3"/>
      <c r="L5" s="3">
        <v>20</v>
      </c>
    </row>
    <row r="6" spans="1:12" x14ac:dyDescent="0.25">
      <c r="A6" s="3">
        <v>2</v>
      </c>
      <c r="B6" s="7" t="s">
        <v>10</v>
      </c>
      <c r="C6" s="3">
        <v>17</v>
      </c>
      <c r="D6" s="3">
        <v>42</v>
      </c>
      <c r="E6" s="4">
        <f t="shared" ref="E6:E17" si="0">C6+D6</f>
        <v>59</v>
      </c>
      <c r="F6" s="3">
        <v>12</v>
      </c>
      <c r="G6" s="3">
        <v>22</v>
      </c>
      <c r="H6" s="5">
        <f t="shared" ref="H6:H17" si="1">F6+G6</f>
        <v>34</v>
      </c>
      <c r="I6" s="8">
        <f t="shared" ref="I6:I18" si="2">H6/E6</f>
        <v>0.57627118644067798</v>
      </c>
      <c r="J6" s="6"/>
      <c r="K6" s="3"/>
      <c r="L6" s="3">
        <v>15</v>
      </c>
    </row>
    <row r="7" spans="1:12" x14ac:dyDescent="0.25">
      <c r="A7" s="3">
        <v>3</v>
      </c>
      <c r="B7" s="7" t="s">
        <v>11</v>
      </c>
      <c r="C7" s="3">
        <v>59</v>
      </c>
      <c r="D7" s="3">
        <v>23</v>
      </c>
      <c r="E7" s="4">
        <f t="shared" si="0"/>
        <v>82</v>
      </c>
      <c r="F7" s="3">
        <v>48</v>
      </c>
      <c r="G7" s="3">
        <v>6</v>
      </c>
      <c r="H7" s="5">
        <f t="shared" si="1"/>
        <v>54</v>
      </c>
      <c r="I7" s="8">
        <f t="shared" si="2"/>
        <v>0.65853658536585369</v>
      </c>
      <c r="J7" s="6"/>
      <c r="K7" s="3"/>
      <c r="L7" s="3">
        <v>12</v>
      </c>
    </row>
    <row r="8" spans="1:12" x14ac:dyDescent="0.25">
      <c r="A8" s="3">
        <v>4</v>
      </c>
      <c r="B8" s="7" t="s">
        <v>12</v>
      </c>
      <c r="C8" s="3">
        <v>55</v>
      </c>
      <c r="D8" s="3">
        <v>3</v>
      </c>
      <c r="E8" s="4">
        <f t="shared" si="0"/>
        <v>58</v>
      </c>
      <c r="F8" s="3">
        <v>41</v>
      </c>
      <c r="G8" s="3">
        <v>3</v>
      </c>
      <c r="H8" s="5">
        <f t="shared" si="1"/>
        <v>44</v>
      </c>
      <c r="I8" s="8">
        <f t="shared" si="2"/>
        <v>0.75862068965517238</v>
      </c>
      <c r="J8" s="6"/>
      <c r="K8" s="3"/>
      <c r="L8" s="3">
        <v>5</v>
      </c>
    </row>
    <row r="9" spans="1:12" x14ac:dyDescent="0.25">
      <c r="A9" s="3">
        <v>5</v>
      </c>
      <c r="B9" s="7" t="s">
        <v>13</v>
      </c>
      <c r="C9" s="3">
        <v>0</v>
      </c>
      <c r="D9" s="3">
        <v>23</v>
      </c>
      <c r="E9" s="4">
        <f t="shared" si="0"/>
        <v>23</v>
      </c>
      <c r="F9" s="3">
        <v>0</v>
      </c>
      <c r="G9" s="3">
        <v>16</v>
      </c>
      <c r="H9" s="5">
        <f t="shared" si="1"/>
        <v>16</v>
      </c>
      <c r="I9" s="8">
        <f t="shared" si="2"/>
        <v>0.69565217391304346</v>
      </c>
      <c r="J9" s="6"/>
      <c r="K9" s="3"/>
      <c r="L9" s="3">
        <v>5</v>
      </c>
    </row>
    <row r="10" spans="1:12" x14ac:dyDescent="0.25">
      <c r="A10" s="3">
        <v>6</v>
      </c>
      <c r="B10" s="7" t="s">
        <v>14</v>
      </c>
      <c r="C10" s="3">
        <v>36</v>
      </c>
      <c r="D10" s="3">
        <v>26</v>
      </c>
      <c r="E10" s="4">
        <f t="shared" si="0"/>
        <v>62</v>
      </c>
      <c r="F10" s="3">
        <v>27</v>
      </c>
      <c r="G10" s="3">
        <v>13</v>
      </c>
      <c r="H10" s="5">
        <f t="shared" si="1"/>
        <v>40</v>
      </c>
      <c r="I10" s="8">
        <f t="shared" si="2"/>
        <v>0.64516129032258063</v>
      </c>
      <c r="J10" s="6"/>
      <c r="K10" s="3"/>
      <c r="L10" s="3">
        <v>9</v>
      </c>
    </row>
    <row r="11" spans="1:12" x14ac:dyDescent="0.25">
      <c r="A11" s="3">
        <v>7</v>
      </c>
      <c r="B11" s="7" t="s">
        <v>15</v>
      </c>
      <c r="C11" s="3">
        <v>34</v>
      </c>
      <c r="D11" s="3">
        <v>17</v>
      </c>
      <c r="E11" s="4">
        <f t="shared" si="0"/>
        <v>51</v>
      </c>
      <c r="F11" s="3">
        <v>27</v>
      </c>
      <c r="G11" s="3">
        <v>10</v>
      </c>
      <c r="H11" s="5">
        <f t="shared" si="1"/>
        <v>37</v>
      </c>
      <c r="I11" s="8">
        <f t="shared" si="2"/>
        <v>0.72549019607843135</v>
      </c>
      <c r="J11" s="6"/>
      <c r="K11" s="3"/>
      <c r="L11" s="3">
        <v>15</v>
      </c>
    </row>
    <row r="12" spans="1:12" x14ac:dyDescent="0.25">
      <c r="A12" s="3">
        <v>8</v>
      </c>
      <c r="B12" s="7" t="s">
        <v>16</v>
      </c>
      <c r="C12" s="3">
        <v>8</v>
      </c>
      <c r="D12" s="3">
        <v>23</v>
      </c>
      <c r="E12" s="4">
        <f t="shared" si="0"/>
        <v>31</v>
      </c>
      <c r="F12" s="3">
        <v>2</v>
      </c>
      <c r="G12" s="3">
        <v>5</v>
      </c>
      <c r="H12" s="5">
        <f t="shared" si="1"/>
        <v>7</v>
      </c>
      <c r="I12" s="8">
        <f t="shared" si="2"/>
        <v>0.22580645161290322</v>
      </c>
      <c r="J12" s="6">
        <v>9</v>
      </c>
      <c r="K12" s="3"/>
      <c r="L12" s="3">
        <v>9</v>
      </c>
    </row>
    <row r="13" spans="1:12" x14ac:dyDescent="0.25">
      <c r="A13" s="3">
        <v>9</v>
      </c>
      <c r="B13" s="7" t="s">
        <v>17</v>
      </c>
      <c r="C13" s="3"/>
      <c r="D13" s="3">
        <v>240</v>
      </c>
      <c r="E13" s="4">
        <f t="shared" si="0"/>
        <v>240</v>
      </c>
      <c r="F13" s="3"/>
      <c r="G13" s="3">
        <v>167</v>
      </c>
      <c r="H13" s="5">
        <f t="shared" si="1"/>
        <v>167</v>
      </c>
      <c r="I13" s="8">
        <f t="shared" si="2"/>
        <v>0.6958333333333333</v>
      </c>
      <c r="J13" s="6">
        <v>41</v>
      </c>
      <c r="K13" s="3"/>
      <c r="L13" s="3">
        <v>41</v>
      </c>
    </row>
    <row r="14" spans="1:12" x14ac:dyDescent="0.25">
      <c r="A14" s="3">
        <v>10</v>
      </c>
      <c r="B14" s="7" t="s">
        <v>18</v>
      </c>
      <c r="C14" s="3">
        <v>47</v>
      </c>
      <c r="D14" s="3">
        <v>36</v>
      </c>
      <c r="E14" s="4">
        <f t="shared" si="0"/>
        <v>83</v>
      </c>
      <c r="F14" s="3">
        <v>22</v>
      </c>
      <c r="G14" s="3">
        <v>10</v>
      </c>
      <c r="H14" s="5">
        <f t="shared" si="1"/>
        <v>32</v>
      </c>
      <c r="I14" s="8">
        <f t="shared" si="2"/>
        <v>0.38554216867469882</v>
      </c>
      <c r="J14" s="6">
        <v>10</v>
      </c>
      <c r="K14" s="3"/>
      <c r="L14" s="3">
        <v>13</v>
      </c>
    </row>
    <row r="15" spans="1:12" x14ac:dyDescent="0.25">
      <c r="A15" s="3">
        <v>11</v>
      </c>
      <c r="B15" s="7" t="s">
        <v>19</v>
      </c>
      <c r="C15" s="3">
        <v>10</v>
      </c>
      <c r="D15" s="3">
        <v>13</v>
      </c>
      <c r="E15" s="4">
        <f t="shared" si="0"/>
        <v>23</v>
      </c>
      <c r="F15" s="3">
        <v>9</v>
      </c>
      <c r="G15" s="3">
        <v>5</v>
      </c>
      <c r="H15" s="5">
        <f t="shared" si="1"/>
        <v>14</v>
      </c>
      <c r="I15" s="8">
        <f t="shared" si="2"/>
        <v>0.60869565217391308</v>
      </c>
      <c r="J15" s="6"/>
      <c r="K15" s="3"/>
      <c r="L15" s="3">
        <v>4</v>
      </c>
    </row>
    <row r="16" spans="1:12" x14ac:dyDescent="0.25">
      <c r="A16" s="3">
        <v>12</v>
      </c>
      <c r="B16" s="7" t="s">
        <v>20</v>
      </c>
      <c r="C16" s="3">
        <v>23</v>
      </c>
      <c r="D16" s="3">
        <v>10</v>
      </c>
      <c r="E16" s="4">
        <f t="shared" si="0"/>
        <v>33</v>
      </c>
      <c r="F16" s="3">
        <v>1</v>
      </c>
      <c r="G16" s="3">
        <v>0</v>
      </c>
      <c r="H16" s="5">
        <f t="shared" si="1"/>
        <v>1</v>
      </c>
      <c r="I16" s="8">
        <f t="shared" si="2"/>
        <v>3.0303030303030304E-2</v>
      </c>
      <c r="J16" s="6"/>
      <c r="K16" s="3">
        <v>3</v>
      </c>
      <c r="L16" s="3">
        <v>3</v>
      </c>
    </row>
    <row r="17" spans="1:12" x14ac:dyDescent="0.25">
      <c r="A17" s="3">
        <v>13</v>
      </c>
      <c r="B17" s="7" t="s">
        <v>21</v>
      </c>
      <c r="C17" s="3">
        <v>25</v>
      </c>
      <c r="D17" s="3">
        <v>34</v>
      </c>
      <c r="E17" s="4">
        <f t="shared" si="0"/>
        <v>59</v>
      </c>
      <c r="F17" s="3">
        <v>16</v>
      </c>
      <c r="G17" s="3">
        <v>10</v>
      </c>
      <c r="H17" s="5">
        <f t="shared" si="1"/>
        <v>26</v>
      </c>
      <c r="I17" s="8">
        <f t="shared" si="2"/>
        <v>0.44067796610169491</v>
      </c>
      <c r="J17" s="6">
        <v>12</v>
      </c>
      <c r="K17" s="3">
        <v>6</v>
      </c>
      <c r="L17" s="3">
        <v>18</v>
      </c>
    </row>
    <row r="18" spans="1:12" x14ac:dyDescent="0.25">
      <c r="A18" s="1"/>
      <c r="C18" s="9">
        <f>SUM(C5:C17)</f>
        <v>350</v>
      </c>
      <c r="D18" s="9">
        <f t="shared" ref="D18:E18" si="3">SUM(D5:D17)</f>
        <v>538</v>
      </c>
      <c r="E18" s="10">
        <f t="shared" si="3"/>
        <v>888</v>
      </c>
      <c r="F18" s="3">
        <f>SUM(F5:F17)</f>
        <v>238</v>
      </c>
      <c r="G18" s="3">
        <f t="shared" ref="G18" si="4">SUM(G5:G17)</f>
        <v>295</v>
      </c>
      <c r="H18" s="11">
        <f>SUM(H5:H17)</f>
        <v>533</v>
      </c>
      <c r="I18" s="8">
        <f t="shared" si="2"/>
        <v>0.60022522522522526</v>
      </c>
      <c r="J18" s="6"/>
      <c r="K18" s="3"/>
      <c r="L18" s="4">
        <f>SUM(L5:L17)</f>
        <v>169</v>
      </c>
    </row>
    <row r="19" spans="1:12" ht="60" x14ac:dyDescent="0.25">
      <c r="A19" s="12" t="s">
        <v>22</v>
      </c>
      <c r="B19" s="13" t="s">
        <v>23</v>
      </c>
      <c r="C19" s="18">
        <f>H18/E18</f>
        <v>0.60022522522522526</v>
      </c>
      <c r="D19" s="18"/>
      <c r="E19" s="18"/>
      <c r="F19" s="14"/>
      <c r="G19" s="1"/>
      <c r="H19" s="15"/>
      <c r="I19" s="1"/>
      <c r="J19" s="16"/>
      <c r="K19" s="1"/>
      <c r="L19" s="1"/>
    </row>
  </sheetData>
  <mergeCells count="5">
    <mergeCell ref="C3:E3"/>
    <mergeCell ref="F3:H3"/>
    <mergeCell ref="J3:K3"/>
    <mergeCell ref="A4:B4"/>
    <mergeCell ref="C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msierra</dc:creator>
  <cp:lastModifiedBy>msierra</cp:lastModifiedBy>
  <dcterms:created xsi:type="dcterms:W3CDTF">2022-07-27T22:32:55Z</dcterms:created>
  <dcterms:modified xsi:type="dcterms:W3CDTF">2022-07-29T19:10:33Z</dcterms:modified>
</cp:coreProperties>
</file>