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abarcasc\OneDrive\OneDrive - mineducacion.gov.co\SED\Proceso icfes\Proceso icfes 2023\SABER 11 INFORMES-2023\"/>
    </mc:Choice>
  </mc:AlternateContent>
  <bookViews>
    <workbookView xWindow="0" yWindow="0" windowWidth="28800" windowHeight="12435" activeTab="5"/>
  </bookViews>
  <sheets>
    <sheet name="2019_4" sheetId="1" r:id="rId1"/>
    <sheet name="2020_4" sheetId="2" r:id="rId2"/>
    <sheet name="2021_1" sheetId="3" r:id="rId3"/>
    <sheet name="2022_1" sheetId="4" r:id="rId4"/>
    <sheet name="2023_1" sheetId="5" r:id="rId5"/>
    <sheet name="consolidado" sheetId="6" r:id="rId6"/>
  </sheets>
  <definedNames>
    <definedName name="_xlnm._FilterDatabase" localSheetId="0" hidden="1">'2019_4'!$A$1:$N$200</definedName>
    <definedName name="_xlnm._FilterDatabase" localSheetId="1" hidden="1">'2020_4'!$A$1:$N$208</definedName>
    <definedName name="_xlnm._FilterDatabase" localSheetId="2" hidden="1">'2021_1'!$A$1:$N$198</definedName>
    <definedName name="_xlnm._FilterDatabase" localSheetId="3" hidden="1">'2022_1'!$A$1:$N$201</definedName>
    <definedName name="_xlnm._FilterDatabase" localSheetId="4" hidden="1">'2023_1'!$A$1:$N$202</definedName>
    <definedName name="_xlnm._FilterDatabase" localSheetId="5" hidden="1">consolidado!$A$9:$AE$231</definedName>
    <definedName name="saber_2019">'2019_4'!$A$2:$N$200</definedName>
    <definedName name="saber_2020">'2020_4'!$A$2:$N$208</definedName>
    <definedName name="saber_2021">'2021_1'!$A$2:$N$198</definedName>
    <definedName name="saber_2022">'2022_1'!$A$2:$N$201</definedName>
    <definedName name="saber_2023">'2023_1'!$A$2:$N$202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7" i="6" l="1"/>
  <c r="D273" i="6"/>
  <c r="H277" i="6"/>
  <c r="G277" i="6"/>
  <c r="F277" i="6"/>
  <c r="E277" i="6"/>
  <c r="H276" i="6"/>
  <c r="G276" i="6"/>
  <c r="F276" i="6"/>
  <c r="E276" i="6"/>
  <c r="D276" i="6"/>
  <c r="H275" i="6"/>
  <c r="G275" i="6"/>
  <c r="F275" i="6"/>
  <c r="E275" i="6"/>
  <c r="D275" i="6"/>
  <c r="H274" i="6"/>
  <c r="G274" i="6"/>
  <c r="F274" i="6"/>
  <c r="E274" i="6"/>
  <c r="D274" i="6"/>
  <c r="H273" i="6"/>
  <c r="G273" i="6"/>
  <c r="F273" i="6"/>
  <c r="E273" i="6"/>
  <c r="H271" i="6"/>
  <c r="G271" i="6"/>
  <c r="F271" i="6"/>
  <c r="E271" i="6"/>
  <c r="H270" i="6"/>
  <c r="G270" i="6"/>
  <c r="F270" i="6"/>
  <c r="E270" i="6"/>
  <c r="H269" i="6"/>
  <c r="G269" i="6"/>
  <c r="F269" i="6"/>
  <c r="E269" i="6"/>
  <c r="H268" i="6"/>
  <c r="G268" i="6"/>
  <c r="F268" i="6"/>
  <c r="E268" i="6"/>
  <c r="H267" i="6"/>
  <c r="G267" i="6"/>
  <c r="F267" i="6"/>
  <c r="E267" i="6"/>
  <c r="D271" i="6"/>
  <c r="D270" i="6"/>
  <c r="D269" i="6"/>
  <c r="D268" i="6"/>
  <c r="D267" i="6"/>
  <c r="H262" i="6"/>
  <c r="G262" i="6"/>
  <c r="F262" i="6"/>
  <c r="E262" i="6"/>
  <c r="D262" i="6"/>
  <c r="H256" i="6"/>
  <c r="G256" i="6"/>
  <c r="F256" i="6"/>
  <c r="E256" i="6"/>
  <c r="D256" i="6"/>
  <c r="H250" i="6"/>
  <c r="G250" i="6"/>
  <c r="F250" i="6"/>
  <c r="E250" i="6"/>
  <c r="D250" i="6"/>
  <c r="Z10" i="6" l="1"/>
  <c r="Y10" i="6"/>
  <c r="X10" i="6"/>
  <c r="W10" i="6"/>
  <c r="W11" i="6"/>
  <c r="X11" i="6"/>
  <c r="Y11" i="6"/>
  <c r="Z11" i="6"/>
  <c r="W12" i="6"/>
  <c r="X12" i="6"/>
  <c r="Y12" i="6"/>
  <c r="Z12" i="6"/>
  <c r="W13" i="6"/>
  <c r="X13" i="6"/>
  <c r="Y13" i="6"/>
  <c r="Z13" i="6"/>
  <c r="W14" i="6"/>
  <c r="X14" i="6"/>
  <c r="Y14" i="6"/>
  <c r="Z14" i="6"/>
  <c r="W15" i="6"/>
  <c r="X15" i="6"/>
  <c r="Y15" i="6"/>
  <c r="Z15" i="6"/>
  <c r="W16" i="6"/>
  <c r="X16" i="6"/>
  <c r="Y16" i="6"/>
  <c r="Z16" i="6"/>
  <c r="W17" i="6"/>
  <c r="X17" i="6"/>
  <c r="Y17" i="6"/>
  <c r="Z17" i="6"/>
  <c r="W18" i="6"/>
  <c r="X18" i="6"/>
  <c r="Y18" i="6"/>
  <c r="Z18" i="6"/>
  <c r="W19" i="6"/>
  <c r="X19" i="6"/>
  <c r="Y19" i="6"/>
  <c r="Z19" i="6"/>
  <c r="W20" i="6"/>
  <c r="X20" i="6"/>
  <c r="Y20" i="6"/>
  <c r="Z20" i="6"/>
  <c r="W21" i="6"/>
  <c r="X21" i="6"/>
  <c r="Y21" i="6"/>
  <c r="Z21" i="6"/>
  <c r="W22" i="6"/>
  <c r="X22" i="6"/>
  <c r="Y22" i="6"/>
  <c r="Z22" i="6"/>
  <c r="W23" i="6"/>
  <c r="X23" i="6"/>
  <c r="Y23" i="6"/>
  <c r="Z23" i="6"/>
  <c r="W24" i="6"/>
  <c r="X24" i="6"/>
  <c r="Y24" i="6"/>
  <c r="Z24" i="6"/>
  <c r="W25" i="6"/>
  <c r="X25" i="6"/>
  <c r="Y25" i="6"/>
  <c r="Z25" i="6"/>
  <c r="W26" i="6"/>
  <c r="X26" i="6"/>
  <c r="Y26" i="6"/>
  <c r="Z26" i="6"/>
  <c r="W27" i="6"/>
  <c r="X27" i="6"/>
  <c r="Y27" i="6"/>
  <c r="Z27" i="6"/>
  <c r="W29" i="6"/>
  <c r="X29" i="6"/>
  <c r="Y29" i="6"/>
  <c r="Z29" i="6"/>
  <c r="W30" i="6"/>
  <c r="X30" i="6"/>
  <c r="Y30" i="6"/>
  <c r="Z30" i="6"/>
  <c r="W31" i="6"/>
  <c r="X31" i="6"/>
  <c r="Y31" i="6"/>
  <c r="Z31" i="6"/>
  <c r="W32" i="6"/>
  <c r="X32" i="6"/>
  <c r="Y32" i="6"/>
  <c r="Z32" i="6"/>
  <c r="W33" i="6"/>
  <c r="X33" i="6"/>
  <c r="Y33" i="6"/>
  <c r="Z33" i="6"/>
  <c r="W34" i="6"/>
  <c r="X34" i="6"/>
  <c r="Y34" i="6"/>
  <c r="Z34" i="6"/>
  <c r="W35" i="6"/>
  <c r="X35" i="6"/>
  <c r="Y35" i="6"/>
  <c r="Z35" i="6"/>
  <c r="W36" i="6"/>
  <c r="X36" i="6"/>
  <c r="Y36" i="6"/>
  <c r="Z36" i="6"/>
  <c r="W37" i="6"/>
  <c r="X37" i="6"/>
  <c r="Y37" i="6"/>
  <c r="Z37" i="6"/>
  <c r="W38" i="6"/>
  <c r="X38" i="6"/>
  <c r="Y38" i="6"/>
  <c r="Z38" i="6"/>
  <c r="W39" i="6"/>
  <c r="X39" i="6"/>
  <c r="Y39" i="6"/>
  <c r="Z39" i="6"/>
  <c r="W40" i="6"/>
  <c r="X40" i="6"/>
  <c r="Y40" i="6"/>
  <c r="Z40" i="6"/>
  <c r="W41" i="6"/>
  <c r="X41" i="6"/>
  <c r="Y41" i="6"/>
  <c r="Z41" i="6"/>
  <c r="W42" i="6"/>
  <c r="X42" i="6"/>
  <c r="Y42" i="6"/>
  <c r="Z42" i="6"/>
  <c r="W43" i="6"/>
  <c r="X43" i="6"/>
  <c r="Y43" i="6"/>
  <c r="Z43" i="6"/>
  <c r="W44" i="6"/>
  <c r="X44" i="6"/>
  <c r="Y44" i="6"/>
  <c r="Z44" i="6"/>
  <c r="W45" i="6"/>
  <c r="X45" i="6"/>
  <c r="Y45" i="6"/>
  <c r="Z45" i="6"/>
  <c r="W46" i="6"/>
  <c r="X46" i="6"/>
  <c r="Y46" i="6"/>
  <c r="Z46" i="6"/>
  <c r="W47" i="6"/>
  <c r="X47" i="6"/>
  <c r="Y47" i="6"/>
  <c r="Z47" i="6"/>
  <c r="W49" i="6"/>
  <c r="X49" i="6"/>
  <c r="Y49" i="6"/>
  <c r="Z49" i="6"/>
  <c r="W50" i="6"/>
  <c r="X50" i="6"/>
  <c r="Y50" i="6"/>
  <c r="Z50" i="6"/>
  <c r="W51" i="6"/>
  <c r="X51" i="6"/>
  <c r="Y51" i="6"/>
  <c r="Z51" i="6"/>
  <c r="W52" i="6"/>
  <c r="X52" i="6"/>
  <c r="Y52" i="6"/>
  <c r="Z52" i="6"/>
  <c r="W53" i="6"/>
  <c r="X53" i="6"/>
  <c r="Y53" i="6"/>
  <c r="Z53" i="6"/>
  <c r="W54" i="6"/>
  <c r="X54" i="6"/>
  <c r="Y54" i="6"/>
  <c r="Z54" i="6"/>
  <c r="W55" i="6"/>
  <c r="X55" i="6"/>
  <c r="Y55" i="6"/>
  <c r="Z55" i="6"/>
  <c r="W56" i="6"/>
  <c r="X56" i="6"/>
  <c r="Y56" i="6"/>
  <c r="Z56" i="6"/>
  <c r="W57" i="6"/>
  <c r="X57" i="6"/>
  <c r="Y57" i="6"/>
  <c r="Z57" i="6"/>
  <c r="W58" i="6"/>
  <c r="X58" i="6"/>
  <c r="Y58" i="6"/>
  <c r="Z58" i="6"/>
  <c r="W59" i="6"/>
  <c r="X59" i="6"/>
  <c r="Y59" i="6"/>
  <c r="Z59" i="6"/>
  <c r="W60" i="6"/>
  <c r="X60" i="6"/>
  <c r="Y60" i="6"/>
  <c r="Z60" i="6"/>
  <c r="W61" i="6"/>
  <c r="X61" i="6"/>
  <c r="Y61" i="6"/>
  <c r="Z61" i="6"/>
  <c r="W62" i="6"/>
  <c r="X62" i="6"/>
  <c r="Y62" i="6"/>
  <c r="Z62" i="6"/>
  <c r="W63" i="6"/>
  <c r="X63" i="6"/>
  <c r="Y63" i="6"/>
  <c r="Z63" i="6"/>
  <c r="W64" i="6"/>
  <c r="X64" i="6"/>
  <c r="Y64" i="6"/>
  <c r="Z64" i="6"/>
  <c r="W65" i="6"/>
  <c r="X65" i="6"/>
  <c r="Y65" i="6"/>
  <c r="Z65" i="6"/>
  <c r="W67" i="6"/>
  <c r="X67" i="6"/>
  <c r="Y67" i="6"/>
  <c r="Z67" i="6"/>
  <c r="W68" i="6"/>
  <c r="X68" i="6"/>
  <c r="Y68" i="6"/>
  <c r="Z68" i="6"/>
  <c r="W69" i="6"/>
  <c r="X69" i="6"/>
  <c r="Y69" i="6"/>
  <c r="Z69" i="6"/>
  <c r="W70" i="6"/>
  <c r="X70" i="6"/>
  <c r="Y70" i="6"/>
  <c r="Z70" i="6"/>
  <c r="W71" i="6"/>
  <c r="X71" i="6"/>
  <c r="Y71" i="6"/>
  <c r="Z71" i="6"/>
  <c r="W72" i="6"/>
  <c r="X72" i="6"/>
  <c r="Y72" i="6"/>
  <c r="Z72" i="6"/>
  <c r="W73" i="6"/>
  <c r="X73" i="6"/>
  <c r="Y73" i="6"/>
  <c r="Z73" i="6"/>
  <c r="W74" i="6"/>
  <c r="X74" i="6"/>
  <c r="Y74" i="6"/>
  <c r="Z74" i="6"/>
  <c r="W75" i="6"/>
  <c r="X75" i="6"/>
  <c r="Y75" i="6"/>
  <c r="Z75" i="6"/>
  <c r="W76" i="6"/>
  <c r="X76" i="6"/>
  <c r="Y76" i="6"/>
  <c r="Z76" i="6"/>
  <c r="W77" i="6"/>
  <c r="X77" i="6"/>
  <c r="Y77" i="6"/>
  <c r="Z77" i="6"/>
  <c r="W78" i="6"/>
  <c r="X78" i="6"/>
  <c r="Y78" i="6"/>
  <c r="Z78" i="6"/>
  <c r="W79" i="6"/>
  <c r="X79" i="6"/>
  <c r="Y79" i="6"/>
  <c r="Z79" i="6"/>
  <c r="W80" i="6"/>
  <c r="X80" i="6"/>
  <c r="Y80" i="6"/>
  <c r="Z80" i="6"/>
  <c r="W81" i="6"/>
  <c r="X81" i="6"/>
  <c r="Y81" i="6"/>
  <c r="Z81" i="6"/>
  <c r="W82" i="6"/>
  <c r="X82" i="6"/>
  <c r="Y82" i="6"/>
  <c r="Z82" i="6"/>
  <c r="W83" i="6"/>
  <c r="X83" i="6"/>
  <c r="Y83" i="6"/>
  <c r="Z83" i="6"/>
  <c r="W84" i="6"/>
  <c r="X84" i="6"/>
  <c r="Y84" i="6"/>
  <c r="Z84" i="6"/>
  <c r="W85" i="6"/>
  <c r="X85" i="6"/>
  <c r="Y85" i="6"/>
  <c r="Z85" i="6"/>
  <c r="W86" i="6"/>
  <c r="X86" i="6"/>
  <c r="Y86" i="6"/>
  <c r="Z86" i="6"/>
  <c r="W87" i="6"/>
  <c r="X87" i="6"/>
  <c r="Y87" i="6"/>
  <c r="Z87" i="6"/>
  <c r="W88" i="6"/>
  <c r="X88" i="6"/>
  <c r="Y88" i="6"/>
  <c r="Z88" i="6"/>
  <c r="W89" i="6"/>
  <c r="X89" i="6"/>
  <c r="Y89" i="6"/>
  <c r="Z89" i="6"/>
  <c r="W90" i="6"/>
  <c r="X90" i="6"/>
  <c r="Y90" i="6"/>
  <c r="Z90" i="6"/>
  <c r="W91" i="6"/>
  <c r="X91" i="6"/>
  <c r="Y91" i="6"/>
  <c r="Z91" i="6"/>
  <c r="W92" i="6"/>
  <c r="X92" i="6"/>
  <c r="Y92" i="6"/>
  <c r="Z92" i="6"/>
  <c r="W93" i="6"/>
  <c r="X93" i="6"/>
  <c r="Y93" i="6"/>
  <c r="Z93" i="6"/>
  <c r="W94" i="6"/>
  <c r="X94" i="6"/>
  <c r="Y94" i="6"/>
  <c r="Z94" i="6"/>
  <c r="W95" i="6"/>
  <c r="X95" i="6"/>
  <c r="Y95" i="6"/>
  <c r="Z95" i="6"/>
  <c r="W96" i="6"/>
  <c r="X96" i="6"/>
  <c r="Y96" i="6"/>
  <c r="Z96" i="6"/>
  <c r="W97" i="6"/>
  <c r="X97" i="6"/>
  <c r="Y97" i="6"/>
  <c r="Z97" i="6"/>
  <c r="W98" i="6"/>
  <c r="X98" i="6"/>
  <c r="Y98" i="6"/>
  <c r="Z98" i="6"/>
  <c r="W99" i="6"/>
  <c r="X99" i="6"/>
  <c r="Y99" i="6"/>
  <c r="Z99" i="6"/>
  <c r="W100" i="6"/>
  <c r="X100" i="6"/>
  <c r="Y100" i="6"/>
  <c r="Z100" i="6"/>
  <c r="W101" i="6"/>
  <c r="X101" i="6"/>
  <c r="Y101" i="6"/>
  <c r="Z101" i="6"/>
  <c r="W102" i="6"/>
  <c r="X102" i="6"/>
  <c r="Y102" i="6"/>
  <c r="Z102" i="6"/>
  <c r="W103" i="6"/>
  <c r="X103" i="6"/>
  <c r="Y103" i="6"/>
  <c r="Z103" i="6"/>
  <c r="W104" i="6"/>
  <c r="X104" i="6"/>
  <c r="Y104" i="6"/>
  <c r="Z104" i="6"/>
  <c r="W105" i="6"/>
  <c r="X105" i="6"/>
  <c r="Y105" i="6"/>
  <c r="Z105" i="6"/>
  <c r="W106" i="6"/>
  <c r="X106" i="6"/>
  <c r="Y106" i="6"/>
  <c r="Z106" i="6"/>
  <c r="W107" i="6"/>
  <c r="X107" i="6"/>
  <c r="Y107" i="6"/>
  <c r="Z107" i="6"/>
  <c r="W108" i="6"/>
  <c r="X108" i="6"/>
  <c r="Y108" i="6"/>
  <c r="Z108" i="6"/>
  <c r="W109" i="6"/>
  <c r="X109" i="6"/>
  <c r="Y109" i="6"/>
  <c r="Z109" i="6"/>
  <c r="W110" i="6"/>
  <c r="X110" i="6"/>
  <c r="Y110" i="6"/>
  <c r="Z110" i="6"/>
  <c r="W111" i="6"/>
  <c r="X111" i="6"/>
  <c r="Y111" i="6"/>
  <c r="Z111" i="6"/>
  <c r="W112" i="6"/>
  <c r="X112" i="6"/>
  <c r="Y112" i="6"/>
  <c r="Z112" i="6"/>
  <c r="W113" i="6"/>
  <c r="X113" i="6"/>
  <c r="Y113" i="6"/>
  <c r="Z113" i="6"/>
  <c r="W114" i="6"/>
  <c r="X114" i="6"/>
  <c r="Y114" i="6"/>
  <c r="Z114" i="6"/>
  <c r="W115" i="6"/>
  <c r="X115" i="6"/>
  <c r="Y115" i="6"/>
  <c r="Z115" i="6"/>
  <c r="W116" i="6"/>
  <c r="X116" i="6"/>
  <c r="Y116" i="6"/>
  <c r="Z116" i="6"/>
  <c r="W117" i="6"/>
  <c r="X117" i="6"/>
  <c r="Y117" i="6"/>
  <c r="Z117" i="6"/>
  <c r="W118" i="6"/>
  <c r="X118" i="6"/>
  <c r="Y118" i="6"/>
  <c r="Z118" i="6"/>
  <c r="W119" i="6"/>
  <c r="X119" i="6"/>
  <c r="Y119" i="6"/>
  <c r="Z119" i="6"/>
  <c r="W120" i="6"/>
  <c r="X120" i="6"/>
  <c r="Y120" i="6"/>
  <c r="Z120" i="6"/>
  <c r="W121" i="6"/>
  <c r="X121" i="6"/>
  <c r="Y121" i="6"/>
  <c r="Z121" i="6"/>
  <c r="W122" i="6"/>
  <c r="X122" i="6"/>
  <c r="Y122" i="6"/>
  <c r="Z122" i="6"/>
  <c r="W123" i="6"/>
  <c r="X123" i="6"/>
  <c r="Y123" i="6"/>
  <c r="Z123" i="6"/>
  <c r="W124" i="6"/>
  <c r="X124" i="6"/>
  <c r="Y124" i="6"/>
  <c r="Z124" i="6"/>
  <c r="W125" i="6"/>
  <c r="X125" i="6"/>
  <c r="Y125" i="6"/>
  <c r="Z125" i="6"/>
  <c r="W126" i="6"/>
  <c r="X126" i="6"/>
  <c r="Y126" i="6"/>
  <c r="Z126" i="6"/>
  <c r="W127" i="6"/>
  <c r="X127" i="6"/>
  <c r="Y127" i="6"/>
  <c r="Z127" i="6"/>
  <c r="W128" i="6"/>
  <c r="X128" i="6"/>
  <c r="Y128" i="6"/>
  <c r="Z128" i="6"/>
  <c r="W129" i="6"/>
  <c r="X129" i="6"/>
  <c r="Y129" i="6"/>
  <c r="Z129" i="6"/>
  <c r="W130" i="6"/>
  <c r="X130" i="6"/>
  <c r="Y130" i="6"/>
  <c r="Z130" i="6"/>
  <c r="W131" i="6"/>
  <c r="X131" i="6"/>
  <c r="Y131" i="6"/>
  <c r="Z131" i="6"/>
  <c r="W132" i="6"/>
  <c r="X132" i="6"/>
  <c r="Y132" i="6"/>
  <c r="Z132" i="6"/>
  <c r="W133" i="6"/>
  <c r="X133" i="6"/>
  <c r="Y133" i="6"/>
  <c r="Z133" i="6"/>
  <c r="W134" i="6"/>
  <c r="X134" i="6"/>
  <c r="Y134" i="6"/>
  <c r="Z134" i="6"/>
  <c r="W135" i="6"/>
  <c r="X135" i="6"/>
  <c r="Y135" i="6"/>
  <c r="Z135" i="6"/>
  <c r="W136" i="6"/>
  <c r="X136" i="6"/>
  <c r="Y136" i="6"/>
  <c r="Z136" i="6"/>
  <c r="W137" i="6"/>
  <c r="X137" i="6"/>
  <c r="Y137" i="6"/>
  <c r="Z137" i="6"/>
  <c r="W138" i="6"/>
  <c r="X138" i="6"/>
  <c r="Y138" i="6"/>
  <c r="Z138" i="6"/>
  <c r="W139" i="6"/>
  <c r="X139" i="6"/>
  <c r="Y139" i="6"/>
  <c r="Z139" i="6"/>
  <c r="W140" i="6"/>
  <c r="X140" i="6"/>
  <c r="Y140" i="6"/>
  <c r="Z140" i="6"/>
  <c r="W141" i="6"/>
  <c r="X141" i="6"/>
  <c r="Y141" i="6"/>
  <c r="Z141" i="6"/>
  <c r="W142" i="6"/>
  <c r="X142" i="6"/>
  <c r="Y142" i="6"/>
  <c r="Z142" i="6"/>
  <c r="W143" i="6"/>
  <c r="X143" i="6"/>
  <c r="Y143" i="6"/>
  <c r="Z143" i="6"/>
  <c r="W144" i="6"/>
  <c r="X144" i="6"/>
  <c r="Y144" i="6"/>
  <c r="Z144" i="6"/>
  <c r="W145" i="6"/>
  <c r="X145" i="6"/>
  <c r="Y145" i="6"/>
  <c r="Z145" i="6"/>
  <c r="W146" i="6"/>
  <c r="X146" i="6"/>
  <c r="Y146" i="6"/>
  <c r="Z146" i="6"/>
  <c r="W147" i="6"/>
  <c r="X147" i="6"/>
  <c r="Y147" i="6"/>
  <c r="Z147" i="6"/>
  <c r="W148" i="6"/>
  <c r="X148" i="6"/>
  <c r="Y148" i="6"/>
  <c r="Z148" i="6"/>
  <c r="W149" i="6"/>
  <c r="X149" i="6"/>
  <c r="Y149" i="6"/>
  <c r="Z149" i="6"/>
  <c r="W150" i="6"/>
  <c r="X150" i="6"/>
  <c r="Y150" i="6"/>
  <c r="Z150" i="6"/>
  <c r="W151" i="6"/>
  <c r="X151" i="6"/>
  <c r="Y151" i="6"/>
  <c r="Z151" i="6"/>
  <c r="W152" i="6"/>
  <c r="X152" i="6"/>
  <c r="Y152" i="6"/>
  <c r="Z152" i="6"/>
  <c r="W153" i="6"/>
  <c r="X153" i="6"/>
  <c r="Y153" i="6"/>
  <c r="Z153" i="6"/>
  <c r="W154" i="6"/>
  <c r="X154" i="6"/>
  <c r="Y154" i="6"/>
  <c r="Z154" i="6"/>
  <c r="W155" i="6"/>
  <c r="X155" i="6"/>
  <c r="Y155" i="6"/>
  <c r="Z155" i="6"/>
  <c r="W156" i="6"/>
  <c r="X156" i="6"/>
  <c r="Y156" i="6"/>
  <c r="Z156" i="6"/>
  <c r="W157" i="6"/>
  <c r="X157" i="6"/>
  <c r="Y157" i="6"/>
  <c r="Z157" i="6"/>
  <c r="W158" i="6"/>
  <c r="X158" i="6"/>
  <c r="Y158" i="6"/>
  <c r="Z158" i="6"/>
  <c r="W159" i="6"/>
  <c r="X159" i="6"/>
  <c r="Y159" i="6"/>
  <c r="Z159" i="6"/>
  <c r="W160" i="6"/>
  <c r="X160" i="6"/>
  <c r="Y160" i="6"/>
  <c r="Z160" i="6"/>
  <c r="W161" i="6"/>
  <c r="X161" i="6"/>
  <c r="Y161" i="6"/>
  <c r="Z161" i="6"/>
  <c r="W162" i="6"/>
  <c r="X162" i="6"/>
  <c r="Y162" i="6"/>
  <c r="Z162" i="6"/>
  <c r="W163" i="6"/>
  <c r="X163" i="6"/>
  <c r="Y163" i="6"/>
  <c r="Z163" i="6"/>
  <c r="W164" i="6"/>
  <c r="X164" i="6"/>
  <c r="Y164" i="6"/>
  <c r="Z164" i="6"/>
  <c r="W165" i="6"/>
  <c r="X165" i="6"/>
  <c r="Y165" i="6"/>
  <c r="Z165" i="6"/>
  <c r="W166" i="6"/>
  <c r="X166" i="6"/>
  <c r="Y166" i="6"/>
  <c r="Z166" i="6"/>
  <c r="W167" i="6"/>
  <c r="X167" i="6"/>
  <c r="Y167" i="6"/>
  <c r="Z167" i="6"/>
  <c r="W168" i="6"/>
  <c r="X168" i="6"/>
  <c r="Y168" i="6"/>
  <c r="Z168" i="6"/>
  <c r="W169" i="6"/>
  <c r="X169" i="6"/>
  <c r="Y169" i="6"/>
  <c r="Z169" i="6"/>
  <c r="W170" i="6"/>
  <c r="X170" i="6"/>
  <c r="Y170" i="6"/>
  <c r="Z170" i="6"/>
  <c r="W171" i="6"/>
  <c r="X171" i="6"/>
  <c r="Y171" i="6"/>
  <c r="Z171" i="6"/>
  <c r="W172" i="6"/>
  <c r="X172" i="6"/>
  <c r="Y172" i="6"/>
  <c r="Z172" i="6"/>
  <c r="W173" i="6"/>
  <c r="X173" i="6"/>
  <c r="Y173" i="6"/>
  <c r="Z173" i="6"/>
  <c r="W174" i="6"/>
  <c r="X174" i="6"/>
  <c r="Y174" i="6"/>
  <c r="Z174" i="6"/>
  <c r="W175" i="6"/>
  <c r="X175" i="6"/>
  <c r="Y175" i="6"/>
  <c r="Z175" i="6"/>
  <c r="W176" i="6"/>
  <c r="X176" i="6"/>
  <c r="Y176" i="6"/>
  <c r="Z176" i="6"/>
  <c r="W177" i="6"/>
  <c r="X177" i="6"/>
  <c r="Y177" i="6"/>
  <c r="Z177" i="6"/>
  <c r="W178" i="6"/>
  <c r="X178" i="6"/>
  <c r="Y178" i="6"/>
  <c r="Z178" i="6"/>
  <c r="W179" i="6"/>
  <c r="X179" i="6"/>
  <c r="Y179" i="6"/>
  <c r="Z179" i="6"/>
  <c r="W180" i="6"/>
  <c r="X180" i="6"/>
  <c r="Y180" i="6"/>
  <c r="Z180" i="6"/>
  <c r="W181" i="6"/>
  <c r="X181" i="6"/>
  <c r="Y181" i="6"/>
  <c r="Z181" i="6"/>
  <c r="W182" i="6"/>
  <c r="X182" i="6"/>
  <c r="Y182" i="6"/>
  <c r="Z182" i="6"/>
  <c r="W183" i="6"/>
  <c r="X183" i="6"/>
  <c r="Y183" i="6"/>
  <c r="Z183" i="6"/>
  <c r="W184" i="6"/>
  <c r="X184" i="6"/>
  <c r="Y184" i="6"/>
  <c r="Z184" i="6"/>
  <c r="W185" i="6"/>
  <c r="X185" i="6"/>
  <c r="Y185" i="6"/>
  <c r="Z185" i="6"/>
  <c r="W186" i="6"/>
  <c r="X186" i="6"/>
  <c r="Y186" i="6"/>
  <c r="Z186" i="6"/>
  <c r="W187" i="6"/>
  <c r="X187" i="6"/>
  <c r="Y187" i="6"/>
  <c r="Z187" i="6"/>
  <c r="W188" i="6"/>
  <c r="X188" i="6"/>
  <c r="Y188" i="6"/>
  <c r="Z188" i="6"/>
  <c r="W189" i="6"/>
  <c r="X189" i="6"/>
  <c r="Y189" i="6"/>
  <c r="Z189" i="6"/>
  <c r="W190" i="6"/>
  <c r="X190" i="6"/>
  <c r="Y190" i="6"/>
  <c r="Z190" i="6"/>
  <c r="W191" i="6"/>
  <c r="X191" i="6"/>
  <c r="Y191" i="6"/>
  <c r="Z191" i="6"/>
  <c r="W192" i="6"/>
  <c r="X192" i="6"/>
  <c r="Y192" i="6"/>
  <c r="Z192" i="6"/>
  <c r="W193" i="6"/>
  <c r="X193" i="6"/>
  <c r="Y193" i="6"/>
  <c r="Z193" i="6"/>
  <c r="W194" i="6"/>
  <c r="X194" i="6"/>
  <c r="Y194" i="6"/>
  <c r="Z194" i="6"/>
  <c r="W195" i="6"/>
  <c r="X195" i="6"/>
  <c r="Y195" i="6"/>
  <c r="Z195" i="6"/>
  <c r="W196" i="6"/>
  <c r="X196" i="6"/>
  <c r="Y196" i="6"/>
  <c r="Z196" i="6"/>
  <c r="W197" i="6"/>
  <c r="X197" i="6"/>
  <c r="Y197" i="6"/>
  <c r="Z197" i="6"/>
  <c r="W198" i="6"/>
  <c r="X198" i="6"/>
  <c r="Y198" i="6"/>
  <c r="Z198" i="6"/>
  <c r="W199" i="6"/>
  <c r="X199" i="6"/>
  <c r="Y199" i="6"/>
  <c r="Z199" i="6"/>
  <c r="W200" i="6"/>
  <c r="X200" i="6"/>
  <c r="Y200" i="6"/>
  <c r="Z200" i="6"/>
  <c r="W201" i="6"/>
  <c r="X201" i="6"/>
  <c r="Y201" i="6"/>
  <c r="Z201" i="6"/>
  <c r="W202" i="6"/>
  <c r="X202" i="6"/>
  <c r="Y202" i="6"/>
  <c r="Z202" i="6"/>
  <c r="W203" i="6"/>
  <c r="X203" i="6"/>
  <c r="Y203" i="6"/>
  <c r="Z203" i="6"/>
  <c r="W204" i="6"/>
  <c r="X204" i="6"/>
  <c r="Y204" i="6"/>
  <c r="Z204" i="6"/>
  <c r="W205" i="6"/>
  <c r="X205" i="6"/>
  <c r="Y205" i="6"/>
  <c r="Z205" i="6"/>
  <c r="W206" i="6"/>
  <c r="X206" i="6"/>
  <c r="Y206" i="6"/>
  <c r="Z206" i="6"/>
  <c r="W207" i="6"/>
  <c r="X207" i="6"/>
  <c r="Y207" i="6"/>
  <c r="Z207" i="6"/>
  <c r="W208" i="6"/>
  <c r="X208" i="6"/>
  <c r="Y208" i="6"/>
  <c r="Z208" i="6"/>
  <c r="W209" i="6"/>
  <c r="X209" i="6"/>
  <c r="Y209" i="6"/>
  <c r="Z209" i="6"/>
  <c r="W28" i="6"/>
  <c r="X28" i="6"/>
  <c r="Y28" i="6"/>
  <c r="Z28" i="6"/>
  <c r="W210" i="6"/>
  <c r="X210" i="6"/>
  <c r="Y210" i="6"/>
  <c r="Z210" i="6"/>
  <c r="W211" i="6"/>
  <c r="X211" i="6"/>
  <c r="Y211" i="6"/>
  <c r="Z211" i="6"/>
  <c r="W212" i="6"/>
  <c r="X212" i="6"/>
  <c r="Y212" i="6"/>
  <c r="Z212" i="6"/>
  <c r="W213" i="6"/>
  <c r="X213" i="6"/>
  <c r="Y213" i="6"/>
  <c r="Z213" i="6"/>
  <c r="W214" i="6"/>
  <c r="X214" i="6"/>
  <c r="Y214" i="6"/>
  <c r="Z214" i="6"/>
  <c r="W215" i="6"/>
  <c r="X215" i="6"/>
  <c r="Y215" i="6"/>
  <c r="Z215" i="6"/>
  <c r="W216" i="6"/>
  <c r="X216" i="6"/>
  <c r="Y216" i="6"/>
  <c r="Z216" i="6"/>
  <c r="W217" i="6"/>
  <c r="X217" i="6"/>
  <c r="Y217" i="6"/>
  <c r="Z217" i="6"/>
  <c r="W218" i="6"/>
  <c r="X218" i="6"/>
  <c r="Y218" i="6"/>
  <c r="Z218" i="6"/>
  <c r="W219" i="6"/>
  <c r="X219" i="6"/>
  <c r="Y219" i="6"/>
  <c r="Z219" i="6"/>
  <c r="W220" i="6"/>
  <c r="X220" i="6"/>
  <c r="Y220" i="6"/>
  <c r="Z220" i="6"/>
  <c r="W48" i="6"/>
  <c r="X48" i="6"/>
  <c r="Y48" i="6"/>
  <c r="Z48" i="6"/>
  <c r="W221" i="6"/>
  <c r="X221" i="6"/>
  <c r="Y221" i="6"/>
  <c r="Z221" i="6"/>
  <c r="W222" i="6"/>
  <c r="X222" i="6"/>
  <c r="Y222" i="6"/>
  <c r="Z222" i="6"/>
  <c r="W66" i="6"/>
  <c r="X66" i="6"/>
  <c r="Y66" i="6"/>
  <c r="Z66" i="6"/>
  <c r="W223" i="6"/>
  <c r="X223" i="6"/>
  <c r="Y223" i="6"/>
  <c r="Z223" i="6"/>
  <c r="W224" i="6"/>
  <c r="X224" i="6"/>
  <c r="Y224" i="6"/>
  <c r="Z224" i="6"/>
  <c r="W225" i="6"/>
  <c r="X225" i="6"/>
  <c r="Y225" i="6"/>
  <c r="Z225" i="6"/>
  <c r="W226" i="6"/>
  <c r="X226" i="6"/>
  <c r="Y226" i="6"/>
  <c r="Z226" i="6"/>
  <c r="W227" i="6"/>
  <c r="X227" i="6"/>
  <c r="Y227" i="6"/>
  <c r="Z227" i="6"/>
  <c r="W228" i="6"/>
  <c r="X228" i="6"/>
  <c r="Y228" i="6"/>
  <c r="Z228" i="6"/>
  <c r="W229" i="6"/>
  <c r="X229" i="6"/>
  <c r="Y229" i="6"/>
  <c r="Z229" i="6"/>
  <c r="W230" i="6"/>
  <c r="X230" i="6"/>
  <c r="Y230" i="6"/>
  <c r="Z230" i="6"/>
  <c r="W231" i="6"/>
  <c r="X231" i="6"/>
  <c r="Y231" i="6"/>
  <c r="Z231" i="6"/>
  <c r="S848" i="6" l="1"/>
  <c r="R848" i="6"/>
  <c r="Q848" i="6"/>
  <c r="P848" i="6"/>
  <c r="O848" i="6"/>
  <c r="H848" i="6"/>
  <c r="G848" i="6"/>
  <c r="F848" i="6"/>
  <c r="E848" i="6"/>
  <c r="D848" i="6"/>
  <c r="S847" i="6"/>
  <c r="R847" i="6"/>
  <c r="Q847" i="6"/>
  <c r="P847" i="6"/>
  <c r="O847" i="6"/>
  <c r="H847" i="6"/>
  <c r="G847" i="6"/>
  <c r="F847" i="6"/>
  <c r="E847" i="6"/>
  <c r="D847" i="6"/>
  <c r="S846" i="6"/>
  <c r="R846" i="6"/>
  <c r="Q846" i="6"/>
  <c r="P846" i="6"/>
  <c r="O846" i="6"/>
  <c r="H846" i="6"/>
  <c r="G846" i="6"/>
  <c r="F846" i="6"/>
  <c r="E846" i="6"/>
  <c r="D846" i="6"/>
</calcChain>
</file>

<file path=xl/sharedStrings.xml><?xml version="1.0" encoding="utf-8"?>
<sst xmlns="http://schemas.openxmlformats.org/spreadsheetml/2006/main" count="17637" uniqueCount="4123">
  <si>
    <t>Código Dane</t>
  </si>
  <si>
    <t>Nombre del Establecimiento</t>
  </si>
  <si>
    <t>Tipo</t>
  </si>
  <si>
    <t>Municipio</t>
  </si>
  <si>
    <t>Sector</t>
  </si>
  <si>
    <t>Clasificación</t>
  </si>
  <si>
    <t>Matriculados (últimos 3 años)</t>
  </si>
  <si>
    <t>Evaluados (últimos 3 años)</t>
  </si>
  <si>
    <t>Índice de Matemática</t>
  </si>
  <si>
    <t>Índice de Ciencias Naturales</t>
  </si>
  <si>
    <t>Índice de Sociales y Ciudadanas</t>
  </si>
  <si>
    <t>Índice de Lectura Crítica</t>
  </si>
  <si>
    <t>Índice de Inglés</t>
  </si>
  <si>
    <t>Índice Total</t>
  </si>
  <si>
    <t>313836000623</t>
  </si>
  <si>
    <t>ASPAEN GIMNASIO CARTAGENA - Sede Única</t>
  </si>
  <si>
    <t>Establecimiento</t>
  </si>
  <si>
    <t>CARTAGENA DE INDIAS (BOLIVAR)</t>
  </si>
  <si>
    <t>NO OFICIAL</t>
  </si>
  <si>
    <t>A+</t>
  </si>
  <si>
    <t>96</t>
  </si>
  <si>
    <t>95</t>
  </si>
  <si>
    <t>0.8986</t>
  </si>
  <si>
    <t>0.8915</t>
  </si>
  <si>
    <t>0.8798</t>
  </si>
  <si>
    <t>0.8766</t>
  </si>
  <si>
    <t>0.9415</t>
  </si>
  <si>
    <t>0.8909</t>
  </si>
  <si>
    <t>313001008771</t>
  </si>
  <si>
    <t>COL.  GIMN. MOMPIANO - Sede Única</t>
  </si>
  <si>
    <t>56</t>
  </si>
  <si>
    <t>55</t>
  </si>
  <si>
    <t>0.8935</t>
  </si>
  <si>
    <t>0.8723</t>
  </si>
  <si>
    <t>0.8904</t>
  </si>
  <si>
    <t>0.8796</t>
  </si>
  <si>
    <t>0.9203</t>
  </si>
  <si>
    <t>0.8868</t>
  </si>
  <si>
    <t>313001005748</t>
  </si>
  <si>
    <t>GIMNASIO ALTAIR DE CARTAGENA - Sede Única</t>
  </si>
  <si>
    <t>121</t>
  </si>
  <si>
    <t>120</t>
  </si>
  <si>
    <t>0.8819</t>
  </si>
  <si>
    <t>0.8789</t>
  </si>
  <si>
    <t>0.8763</t>
  </si>
  <si>
    <t>0.8779</t>
  </si>
  <si>
    <t>0.9313</t>
  </si>
  <si>
    <t>0.8828</t>
  </si>
  <si>
    <t>313001004768</t>
  </si>
  <si>
    <t>COLEGIO BRITANICO DE CARTAGENA - Sede Única</t>
  </si>
  <si>
    <t>73</t>
  </si>
  <si>
    <t>71</t>
  </si>
  <si>
    <t>0.8682</t>
  </si>
  <si>
    <t>0.8683</t>
  </si>
  <si>
    <t>0.88</t>
  </si>
  <si>
    <t>0.8741</t>
  </si>
  <si>
    <t>0.9497</t>
  </si>
  <si>
    <t>0.8786</t>
  </si>
  <si>
    <t>313001007058</t>
  </si>
  <si>
    <t>CENTRO DE EDUCACION EL RECREO - Sede Única</t>
  </si>
  <si>
    <t>79</t>
  </si>
  <si>
    <t>0.886</t>
  </si>
  <si>
    <t>0.8557</t>
  </si>
  <si>
    <t>0.8553</t>
  </si>
  <si>
    <t>0.8727</t>
  </si>
  <si>
    <t>0.8864</t>
  </si>
  <si>
    <t>0.8689</t>
  </si>
  <si>
    <t>313836000348</t>
  </si>
  <si>
    <t>ASPAEN GIMNASIO CARTAGENA DE INDIAS - Sede Única</t>
  </si>
  <si>
    <t>91</t>
  </si>
  <si>
    <t>0.8654</t>
  </si>
  <si>
    <t>0.8604</t>
  </si>
  <si>
    <t>0.8574</t>
  </si>
  <si>
    <t>0.8594</t>
  </si>
  <si>
    <t>0.9422</t>
  </si>
  <si>
    <t>0.8669</t>
  </si>
  <si>
    <t>313001012515</t>
  </si>
  <si>
    <t>CORPORACION EDUCATIVA LA CONCEPCION (COL) - Sede Única</t>
  </si>
  <si>
    <t>32</t>
  </si>
  <si>
    <t>0.8839</t>
  </si>
  <si>
    <t>0.8528</t>
  </si>
  <si>
    <t>0.8568</t>
  </si>
  <si>
    <t>0.8579</t>
  </si>
  <si>
    <t>0.9017</t>
  </si>
  <si>
    <t>0.8658</t>
  </si>
  <si>
    <t>313001006485</t>
  </si>
  <si>
    <t>CORPORACION EDUCATIVA COLEGIO ALTER ALTERIS - Sede Única</t>
  </si>
  <si>
    <t>93</t>
  </si>
  <si>
    <t>0.8637</t>
  </si>
  <si>
    <t>0.8559</t>
  </si>
  <si>
    <t>0.8526</t>
  </si>
  <si>
    <t>0.8673</t>
  </si>
  <si>
    <t>0.9003</t>
  </si>
  <si>
    <t>0.863</t>
  </si>
  <si>
    <t>313001003931</t>
  </si>
  <si>
    <t>COLEGIO JORGE WASHINGTON - Sede Única</t>
  </si>
  <si>
    <t>140</t>
  </si>
  <si>
    <t>130</t>
  </si>
  <si>
    <t>0.8687</t>
  </si>
  <si>
    <t>0.8543</t>
  </si>
  <si>
    <t>0.8474</t>
  </si>
  <si>
    <t>0.9479</t>
  </si>
  <si>
    <t>0.8629</t>
  </si>
  <si>
    <t>313001008429</t>
  </si>
  <si>
    <t>CENT. DE ENSE?ANZA PRECOZ  NUEVO MUNDO - Sede Única</t>
  </si>
  <si>
    <t>25</t>
  </si>
  <si>
    <t>0.8696</t>
  </si>
  <si>
    <t>0.8578</t>
  </si>
  <si>
    <t>0.8464</t>
  </si>
  <si>
    <t>0.8732</t>
  </si>
  <si>
    <t>0.8721</t>
  </si>
  <si>
    <t>0.8625</t>
  </si>
  <si>
    <t>313001002277</t>
  </si>
  <si>
    <t>COL.  MONTESSORI - Sede Única</t>
  </si>
  <si>
    <t>169</t>
  </si>
  <si>
    <t>156</t>
  </si>
  <si>
    <t>0.8402</t>
  </si>
  <si>
    <t>0.8234</t>
  </si>
  <si>
    <t>0.8483</t>
  </si>
  <si>
    <t>0.8489</t>
  </si>
  <si>
    <t>0.92</t>
  </si>
  <si>
    <t>313001000592</t>
  </si>
  <si>
    <t>GIMN. LUJAN - Sede Única</t>
  </si>
  <si>
    <t>47</t>
  </si>
  <si>
    <t>0.8587</t>
  </si>
  <si>
    <t>0.8269</t>
  </si>
  <si>
    <t>0.8261</t>
  </si>
  <si>
    <t>0.8584</t>
  </si>
  <si>
    <t>0.8449</t>
  </si>
  <si>
    <t>0.8427</t>
  </si>
  <si>
    <t>313001013651</t>
  </si>
  <si>
    <t>COLEGIO INTEGRAL DEL NORTE - Sede Única</t>
  </si>
  <si>
    <t>63</t>
  </si>
  <si>
    <t>0.852</t>
  </si>
  <si>
    <t>0.831</t>
  </si>
  <si>
    <t>0.8364</t>
  </si>
  <si>
    <t>0.8497</t>
  </si>
  <si>
    <t>0.8188</t>
  </si>
  <si>
    <t>0.8405</t>
  </si>
  <si>
    <t>313001005705</t>
  </si>
  <si>
    <t>COLEGIO INTERNACIONAL CARTAGENA   (COL INTER SCHOOL CABAÑI) - Sede Única</t>
  </si>
  <si>
    <t>51</t>
  </si>
  <si>
    <t>42</t>
  </si>
  <si>
    <t>0.8359</t>
  </si>
  <si>
    <t>0.8329</t>
  </si>
  <si>
    <t>0.8223</t>
  </si>
  <si>
    <t>0.8421</t>
  </si>
  <si>
    <t>0.9121</t>
  </si>
  <si>
    <t>0.8394</t>
  </si>
  <si>
    <t>313001000215</t>
  </si>
  <si>
    <t>GIMN. NUEVA GRANADA - Sede Única</t>
  </si>
  <si>
    <t>0.8292</t>
  </si>
  <si>
    <t>0.8288</t>
  </si>
  <si>
    <t>0.8377</t>
  </si>
  <si>
    <t>0.859</t>
  </si>
  <si>
    <t>0.835</t>
  </si>
  <si>
    <t>313001028868</t>
  </si>
  <si>
    <t>COL. BILINGUE DE CARTAGENA - Sede Única</t>
  </si>
  <si>
    <t>44</t>
  </si>
  <si>
    <t>0.7975</t>
  </si>
  <si>
    <t>0.8199</t>
  </si>
  <si>
    <t>0.8414</t>
  </si>
  <si>
    <t>0.8918</t>
  </si>
  <si>
    <t>0.8287</t>
  </si>
  <si>
    <t>313001009328</t>
  </si>
  <si>
    <t>GIMN. MODERNO DE CARTAGENA - Sede Única</t>
  </si>
  <si>
    <t>0.837</t>
  </si>
  <si>
    <t>0.804</t>
  </si>
  <si>
    <t>0.8139</t>
  </si>
  <si>
    <t>0.8204</t>
  </si>
  <si>
    <t>0.8555</t>
  </si>
  <si>
    <t>0.8216</t>
  </si>
  <si>
    <t>313001000916</t>
  </si>
  <si>
    <t>COL. DE LA ESPERANZA - Sede Única</t>
  </si>
  <si>
    <t>80</t>
  </si>
  <si>
    <t>0.8268</t>
  </si>
  <si>
    <t>0.8025</t>
  </si>
  <si>
    <t>0.8133</t>
  </si>
  <si>
    <t>0.8278</t>
  </si>
  <si>
    <t>0.8469</t>
  </si>
  <si>
    <t>313001000525</t>
  </si>
  <si>
    <t>COL. MIXTO LA POPA - Sede Única</t>
  </si>
  <si>
    <t>68</t>
  </si>
  <si>
    <t>0.8078</t>
  </si>
  <si>
    <t>0.7935</t>
  </si>
  <si>
    <t>0.8299</t>
  </si>
  <si>
    <t>0.8173</t>
  </si>
  <si>
    <t>313001000541</t>
  </si>
  <si>
    <t>COL. LA ANUNCIACION - Sede Única</t>
  </si>
  <si>
    <t>0.8102</t>
  </si>
  <si>
    <t>0.8028</t>
  </si>
  <si>
    <t>0.8316</t>
  </si>
  <si>
    <t>0.8263</t>
  </si>
  <si>
    <t>0.8147</t>
  </si>
  <si>
    <t>313001001050</t>
  </si>
  <si>
    <t>COL. BIFFI - Sede Única</t>
  </si>
  <si>
    <t>336</t>
  </si>
  <si>
    <t>334</t>
  </si>
  <si>
    <t>0.8026</t>
  </si>
  <si>
    <t>0.7922</t>
  </si>
  <si>
    <t>0.8198</t>
  </si>
  <si>
    <t>0.8291</t>
  </si>
  <si>
    <t>0.8193</t>
  </si>
  <si>
    <t>0.8116</t>
  </si>
  <si>
    <t>313001003095</t>
  </si>
  <si>
    <t>CIUDAD ESCOLAR DE COMFENALCO - Sede Única</t>
  </si>
  <si>
    <t>846</t>
  </si>
  <si>
    <t>845</t>
  </si>
  <si>
    <t>0.8227</t>
  </si>
  <si>
    <t>0.8206</t>
  </si>
  <si>
    <t>0.7903</t>
  </si>
  <si>
    <t>0.8172</t>
  </si>
  <si>
    <t>0.7962</t>
  </si>
  <si>
    <t>0.8114</t>
  </si>
  <si>
    <t>313001005985</t>
  </si>
  <si>
    <t>COLEGIO LOS ANGELES - Sede Única</t>
  </si>
  <si>
    <t>48</t>
  </si>
  <si>
    <t>46</t>
  </si>
  <si>
    <t>0.8486</t>
  </si>
  <si>
    <t>0.7967</t>
  </si>
  <si>
    <t>0.7837</t>
  </si>
  <si>
    <t>0.8097</t>
  </si>
  <si>
    <t>0.8254</t>
  </si>
  <si>
    <t>0.8109</t>
  </si>
  <si>
    <t>313001006698</t>
  </si>
  <si>
    <t>COL. EL DIVINO SALVADOR - Sede Única</t>
  </si>
  <si>
    <t>50</t>
  </si>
  <si>
    <t>0.8355</t>
  </si>
  <si>
    <t>0.7916</t>
  </si>
  <si>
    <t>0.7779</t>
  </si>
  <si>
    <t>0.8108</t>
  </si>
  <si>
    <t>0.8343</t>
  </si>
  <si>
    <t>0.8063</t>
  </si>
  <si>
    <t>313001000924</t>
  </si>
  <si>
    <t>COL. SALESIANO SAN PEDRO CLAVER - Sede Única</t>
  </si>
  <si>
    <t>436</t>
  </si>
  <si>
    <t>421</t>
  </si>
  <si>
    <t>0.8069</t>
  </si>
  <si>
    <t>0.7909</t>
  </si>
  <si>
    <t>0.7995</t>
  </si>
  <si>
    <t>0.8126</t>
  </si>
  <si>
    <t>0.8395</t>
  </si>
  <si>
    <t>0.8053</t>
  </si>
  <si>
    <t>313001005276</t>
  </si>
  <si>
    <t>COL. COMFAMILIAR C/GENA. - Sede Única</t>
  </si>
  <si>
    <t>240</t>
  </si>
  <si>
    <t>237</t>
  </si>
  <si>
    <t>0.7986</t>
  </si>
  <si>
    <t>0.7918</t>
  </si>
  <si>
    <t>0.8062</t>
  </si>
  <si>
    <t>0.8236</t>
  </si>
  <si>
    <t>0.7944</t>
  </si>
  <si>
    <t>0.8042</t>
  </si>
  <si>
    <t>313001029523</t>
  </si>
  <si>
    <t>GIMN. BILINGÜE ALTAMAR - Sede Única</t>
  </si>
  <si>
    <t>92</t>
  </si>
  <si>
    <t>0.7943</t>
  </si>
  <si>
    <t>0.8046</t>
  </si>
  <si>
    <t>0.7748</t>
  </si>
  <si>
    <t>0.8165</t>
  </si>
  <si>
    <t>0.873</t>
  </si>
  <si>
    <t>0.8034</t>
  </si>
  <si>
    <t>313001001165</t>
  </si>
  <si>
    <t>COL. EL CARMELO - Sede Única</t>
  </si>
  <si>
    <t>36</t>
  </si>
  <si>
    <t>0.7953</t>
  </si>
  <si>
    <t>0.7857</t>
  </si>
  <si>
    <t>0.816</t>
  </si>
  <si>
    <t>0.879</t>
  </si>
  <si>
    <t>0.8031</t>
  </si>
  <si>
    <t>313001007091</t>
  </si>
  <si>
    <t>COL. MODERNO DEL NORTE - Sede Única</t>
  </si>
  <si>
    <t>229</t>
  </si>
  <si>
    <t>228</t>
  </si>
  <si>
    <t>0.8076</t>
  </si>
  <si>
    <t>0.8177</t>
  </si>
  <si>
    <t>0.7898</t>
  </si>
  <si>
    <t>0.8027</t>
  </si>
  <si>
    <t>313001002421</t>
  </si>
  <si>
    <t>COL. NAVAL DE CRESPO - Sede Única</t>
  </si>
  <si>
    <t>OFICIAL</t>
  </si>
  <si>
    <t>88</t>
  </si>
  <si>
    <t>0.8005</t>
  </si>
  <si>
    <t>0.7993</t>
  </si>
  <si>
    <t>0.785</t>
  </si>
  <si>
    <t>0.8084</t>
  </si>
  <si>
    <t>0.7981</t>
  </si>
  <si>
    <t>313001000622</t>
  </si>
  <si>
    <t>COL. DE LA SALLE - Sede Única</t>
  </si>
  <si>
    <t>310</t>
  </si>
  <si>
    <t>308</t>
  </si>
  <si>
    <t>0.8002</t>
  </si>
  <si>
    <t>0.7835</t>
  </si>
  <si>
    <t>0.7757</t>
  </si>
  <si>
    <t>0.8122</t>
  </si>
  <si>
    <t>0.8566</t>
  </si>
  <si>
    <t>0.7978</t>
  </si>
  <si>
    <t>313001029353</t>
  </si>
  <si>
    <t>CORPORACION BEVERLY HILLS - Sede Única</t>
  </si>
  <si>
    <t>41</t>
  </si>
  <si>
    <t>39</t>
  </si>
  <si>
    <t>0.7468</t>
  </si>
  <si>
    <t>0.7826</t>
  </si>
  <si>
    <t>0.8066</t>
  </si>
  <si>
    <t>0.8319</t>
  </si>
  <si>
    <t>0.7856</t>
  </si>
  <si>
    <t>313001012281</t>
  </si>
  <si>
    <t>COL. SANTO TOMAS DE AQUINO - Sede Única</t>
  </si>
  <si>
    <t>35</t>
  </si>
  <si>
    <t>0.7801</t>
  </si>
  <si>
    <t>0.7807</t>
  </si>
  <si>
    <t>0.7649</t>
  </si>
  <si>
    <t>0.7999</t>
  </si>
  <si>
    <t>0.8158</t>
  </si>
  <si>
    <t>0.7841</t>
  </si>
  <si>
    <t>313001001190</t>
  </si>
  <si>
    <t>CORPORACION COLEGIO LATINOAMERICANO - Sede Única</t>
  </si>
  <si>
    <t>83</t>
  </si>
  <si>
    <t>0.7672</t>
  </si>
  <si>
    <t>0.7983</t>
  </si>
  <si>
    <t>0.7578</t>
  </si>
  <si>
    <t>0.8061</t>
  </si>
  <si>
    <t>0.784</t>
  </si>
  <si>
    <t>313001001076</t>
  </si>
  <si>
    <t>COL. NTRA. SE?ORA DE LA CANDELARIA - Sede Única</t>
  </si>
  <si>
    <t>164</t>
  </si>
  <si>
    <t>0.7725</t>
  </si>
  <si>
    <t>0.7718</t>
  </si>
  <si>
    <t>0.7612</t>
  </si>
  <si>
    <t>0.8006</t>
  </si>
  <si>
    <t>0.7797</t>
  </si>
  <si>
    <t>313001007872</t>
  </si>
  <si>
    <t>GIMNASIO CERVANTES DE CARTAGENA - Sede Única</t>
  </si>
  <si>
    <t>224</t>
  </si>
  <si>
    <t>221</t>
  </si>
  <si>
    <t>0.7619</t>
  </si>
  <si>
    <t>0.77</t>
  </si>
  <si>
    <t>0.7777</t>
  </si>
  <si>
    <t>0.7988</t>
  </si>
  <si>
    <t>0.7593</t>
  </si>
  <si>
    <t>313001000975</t>
  </si>
  <si>
    <t>COL. EUCARISTICO NTRA. SRA. DEL CARMEN - Sede Única</t>
  </si>
  <si>
    <t>138</t>
  </si>
  <si>
    <t>0.7928</t>
  </si>
  <si>
    <t>0.7535</t>
  </si>
  <si>
    <t>0.7442</t>
  </si>
  <si>
    <t>0.792</t>
  </si>
  <si>
    <t>0.7729</t>
  </si>
  <si>
    <t>313001001068</t>
  </si>
  <si>
    <t>COL. EUCARISTICO DE SANTA TERESA - Sede Única</t>
  </si>
  <si>
    <t>A</t>
  </si>
  <si>
    <t>159</t>
  </si>
  <si>
    <t>141</t>
  </si>
  <si>
    <t>0.7665</t>
  </si>
  <si>
    <t>0.749</t>
  </si>
  <si>
    <t>0.7489</t>
  </si>
  <si>
    <t>0.789</t>
  </si>
  <si>
    <t>0.8389</t>
  </si>
  <si>
    <t>0.7692</t>
  </si>
  <si>
    <t>113001003053</t>
  </si>
  <si>
    <t>INSTITUCION EDUCATIVA SOLEDAD ACOSTA DE SAMPER - Sede Única</t>
  </si>
  <si>
    <t>970</t>
  </si>
  <si>
    <t>964</t>
  </si>
  <si>
    <t>0.7585</t>
  </si>
  <si>
    <t>0.7556</t>
  </si>
  <si>
    <t>0.7645</t>
  </si>
  <si>
    <t>0.788</t>
  </si>
  <si>
    <t>0.7513</t>
  </si>
  <si>
    <t>0.7655</t>
  </si>
  <si>
    <t>313001008399</t>
  </si>
  <si>
    <t>CENTRO EDUCATIVO LAS PALMERAS - Sede Única</t>
  </si>
  <si>
    <t>67</t>
  </si>
  <si>
    <t>0.7499</t>
  </si>
  <si>
    <t>0.7394</t>
  </si>
  <si>
    <t>0.7885</t>
  </si>
  <si>
    <t>0.7329</t>
  </si>
  <si>
    <t>0.7587</t>
  </si>
  <si>
    <t>313001009361</t>
  </si>
  <si>
    <t>COL. MODELO DE LA COSTA - Sede Única</t>
  </si>
  <si>
    <t>54</t>
  </si>
  <si>
    <t>53</t>
  </si>
  <si>
    <t>0.7272</t>
  </si>
  <si>
    <t>0.7366</t>
  </si>
  <si>
    <t>0.7621</t>
  </si>
  <si>
    <t>0.7785</t>
  </si>
  <si>
    <t>0.7704</t>
  </si>
  <si>
    <t>0.7526</t>
  </si>
  <si>
    <t>313001000240</t>
  </si>
  <si>
    <t>INST. EDUC. NUEVA AMERICA - Sede Única</t>
  </si>
  <si>
    <t>101</t>
  </si>
  <si>
    <t>0.7652</t>
  </si>
  <si>
    <t>0.7209</t>
  </si>
  <si>
    <t>0.7568</t>
  </si>
  <si>
    <t>0.7498</t>
  </si>
  <si>
    <t>113001001719</t>
  </si>
  <si>
    <t>INSTITUCION EDUCATIVA PROMOCION SOCIAL DE C/GENA. - Sede Única</t>
  </si>
  <si>
    <t>463</t>
  </si>
  <si>
    <t>458</t>
  </si>
  <si>
    <t>0.7367</t>
  </si>
  <si>
    <t>0.7139</t>
  </si>
  <si>
    <t>0.7247</t>
  </si>
  <si>
    <t>0.7419</t>
  </si>
  <si>
    <t>113001003771</t>
  </si>
  <si>
    <t>INSTITUCION EDUCATIVA LAS GAVIOTAS - Sede Única</t>
  </si>
  <si>
    <t>314</t>
  </si>
  <si>
    <t>0.7457</t>
  </si>
  <si>
    <t>0.7436</t>
  </si>
  <si>
    <t>0.7112</t>
  </si>
  <si>
    <t>0.7586</t>
  </si>
  <si>
    <t>0.7143</t>
  </si>
  <si>
    <t>0.7378</t>
  </si>
  <si>
    <t>313001005098</t>
  </si>
  <si>
    <t>COL. TRINITARIO - Sede Única</t>
  </si>
  <si>
    <t>227</t>
  </si>
  <si>
    <t>0.731</t>
  </si>
  <si>
    <t>0.706</t>
  </si>
  <si>
    <t>0.7183</t>
  </si>
  <si>
    <t>0.7727</t>
  </si>
  <si>
    <t>0.7668</t>
  </si>
  <si>
    <t>0.7347</t>
  </si>
  <si>
    <t>313001002251</t>
  </si>
  <si>
    <t>COL. NTRA. SRA. DE FATIMA DE LA POL NAL - Sede Única</t>
  </si>
  <si>
    <t>89</t>
  </si>
  <si>
    <t>87</t>
  </si>
  <si>
    <t>0.714</t>
  </si>
  <si>
    <t>0.7335</t>
  </si>
  <si>
    <t>0.7275</t>
  </si>
  <si>
    <t>0.7574</t>
  </si>
  <si>
    <t>0.7516</t>
  </si>
  <si>
    <t>0.7345</t>
  </si>
  <si>
    <t>113001013814</t>
  </si>
  <si>
    <t>INSTITUCION EDUCATIVA BERTHA GEDEON DE BALADI - Sede Única</t>
  </si>
  <si>
    <t>236</t>
  </si>
  <si>
    <t>0.7447</t>
  </si>
  <si>
    <t>0.7321</t>
  </si>
  <si>
    <t>0.6902</t>
  </si>
  <si>
    <t>0.741</t>
  </si>
  <si>
    <t>0.7328</t>
  </si>
  <si>
    <t>313001013279</t>
  </si>
  <si>
    <t>INSTITUTO SIGMUND FREUD - Sede Única</t>
  </si>
  <si>
    <t>177</t>
  </si>
  <si>
    <t>0.7151</t>
  </si>
  <si>
    <t>0.7192</t>
  </si>
  <si>
    <t>0.7035</t>
  </si>
  <si>
    <t>0.7559</t>
  </si>
  <si>
    <t>0.7545</t>
  </si>
  <si>
    <t>0.7258</t>
  </si>
  <si>
    <t>313001029337</t>
  </si>
  <si>
    <t>COLEGIO GORETTI - Sede Única</t>
  </si>
  <si>
    <t>76</t>
  </si>
  <si>
    <t>0.692</t>
  </si>
  <si>
    <t>0.7127</t>
  </si>
  <si>
    <t>0.7268</t>
  </si>
  <si>
    <t>0.7502</t>
  </si>
  <si>
    <t>0.7244</t>
  </si>
  <si>
    <t>113001003061</t>
  </si>
  <si>
    <t>INSTITUCION EDUCATIVA HERMANO ANTONIO RAMOS DE LA SALLE - Sede Única</t>
  </si>
  <si>
    <t>195</t>
  </si>
  <si>
    <t>183</t>
  </si>
  <si>
    <t>0.7293</t>
  </si>
  <si>
    <t>0.7038</t>
  </si>
  <si>
    <t>0.6928</t>
  </si>
  <si>
    <t>0.7641</t>
  </si>
  <si>
    <t>0.739</t>
  </si>
  <si>
    <t>0.7237</t>
  </si>
  <si>
    <t>313001002714</t>
  </si>
  <si>
    <t>INSTITUCION EDUCATIVA MARIA AUXILIADORA - Sede Única</t>
  </si>
  <si>
    <t>0.7178</t>
  </si>
  <si>
    <t>0.7176</t>
  </si>
  <si>
    <t>0.6973</t>
  </si>
  <si>
    <t>0.7548</t>
  </si>
  <si>
    <t>0.7171</t>
  </si>
  <si>
    <t>0.7215</t>
  </si>
  <si>
    <t>113001002979</t>
  </si>
  <si>
    <t>INSTITUCION EDUCATIVA LA MILAGROSA - Sede Única</t>
  </si>
  <si>
    <t>B</t>
  </si>
  <si>
    <t>77</t>
  </si>
  <si>
    <t>74</t>
  </si>
  <si>
    <t>0.7033</t>
  </si>
  <si>
    <t>0.7007</t>
  </si>
  <si>
    <t>0.7315</t>
  </si>
  <si>
    <t>0.7443</t>
  </si>
  <si>
    <t>0.6967</t>
  </si>
  <si>
    <t>0.7182</t>
  </si>
  <si>
    <t>313001005845</t>
  </si>
  <si>
    <t>COL PILAR DEL SABER (ANTES JARD. INF. PIOLIN) - Sede Única</t>
  </si>
  <si>
    <t>0.6998</t>
  </si>
  <si>
    <t>0.694</t>
  </si>
  <si>
    <t>0.7018</t>
  </si>
  <si>
    <t>0.7643</t>
  </si>
  <si>
    <t>0.7177</t>
  </si>
  <si>
    <t>313001012876</t>
  </si>
  <si>
    <t>CORPORACION EDUCATIVA INSTITUTO GUADALUPE  - Sede Única</t>
  </si>
  <si>
    <t>34</t>
  </si>
  <si>
    <t>0.6879</t>
  </si>
  <si>
    <t>0.6858</t>
  </si>
  <si>
    <t>0.7072</t>
  </si>
  <si>
    <t>0.76</t>
  </si>
  <si>
    <t>0.715</t>
  </si>
  <si>
    <t>313001005136</t>
  </si>
  <si>
    <t>COLEGIO ANTARES DE CARTAGENA (JAR.INF DISNEYL.) - Sede Única</t>
  </si>
  <si>
    <t>58</t>
  </si>
  <si>
    <t>0.6925</t>
  </si>
  <si>
    <t>0.6755</t>
  </si>
  <si>
    <t>0.693</t>
  </si>
  <si>
    <t>0.7497</t>
  </si>
  <si>
    <t>0.8166</t>
  </si>
  <si>
    <t>0.7114</t>
  </si>
  <si>
    <t>313001006639</t>
  </si>
  <si>
    <t>INST. SOLEDAD VIVES DE JOLI (ANTES J. I LOS CAPULLITOS) - Sede Única</t>
  </si>
  <si>
    <t>102</t>
  </si>
  <si>
    <t>0.6988</t>
  </si>
  <si>
    <t>0.6823</t>
  </si>
  <si>
    <t>0.702</t>
  </si>
  <si>
    <t>0.7074</t>
  </si>
  <si>
    <t>313001000568</t>
  </si>
  <si>
    <t>ESCUELAS PROFESIONALES SALESIANAS - Sede Única</t>
  </si>
  <si>
    <t>327</t>
  </si>
  <si>
    <t>0.7126</t>
  </si>
  <si>
    <t>0.7094</t>
  </si>
  <si>
    <t>0.6745</t>
  </si>
  <si>
    <t>0.738</t>
  </si>
  <si>
    <t>0.6895</t>
  </si>
  <si>
    <t>413001007648</t>
  </si>
  <si>
    <t>COL. CAMINO DEL CORAL DE C/GENA. - Sede Única</t>
  </si>
  <si>
    <t>149</t>
  </si>
  <si>
    <t>0.6905</t>
  </si>
  <si>
    <t>0.6737</t>
  </si>
  <si>
    <t>0.759</t>
  </si>
  <si>
    <t>0.7327</t>
  </si>
  <si>
    <t>0.7055</t>
  </si>
  <si>
    <t>313001006337</t>
  </si>
  <si>
    <t>INST. EL LABRADOR - Sede Única</t>
  </si>
  <si>
    <t>148</t>
  </si>
  <si>
    <t>143</t>
  </si>
  <si>
    <t>0.7052</t>
  </si>
  <si>
    <t>0.6806</t>
  </si>
  <si>
    <t>0.677</t>
  </si>
  <si>
    <t>0.7354</t>
  </si>
  <si>
    <t>0.7267</t>
  </si>
  <si>
    <t>0.7016</t>
  </si>
  <si>
    <t>313001003117</t>
  </si>
  <si>
    <t>CORP INST. CIRY - Sede Única</t>
  </si>
  <si>
    <t>0.7041</t>
  </si>
  <si>
    <t>0.7084</t>
  </si>
  <si>
    <t>0.6655</t>
  </si>
  <si>
    <t>0.7306</t>
  </si>
  <si>
    <t>0.6911</t>
  </si>
  <si>
    <t>0.7013</t>
  </si>
  <si>
    <t>313001005411</t>
  </si>
  <si>
    <t>COLEGIO FERNANDEZ GUTIERREZ DE PIÑERES - Sede Única</t>
  </si>
  <si>
    <t>0.6731</t>
  </si>
  <si>
    <t>0.6785</t>
  </si>
  <si>
    <t>0.6817</t>
  </si>
  <si>
    <t>0.7399</t>
  </si>
  <si>
    <t>0.7772</t>
  </si>
  <si>
    <t>0.6997</t>
  </si>
  <si>
    <t>313001002307</t>
  </si>
  <si>
    <t>COL. ADVENTISTA DE C/GENA. - Sede Única</t>
  </si>
  <si>
    <t>0.6979</t>
  </si>
  <si>
    <t>0.6633</t>
  </si>
  <si>
    <t>0.6668</t>
  </si>
  <si>
    <t>0.6993</t>
  </si>
  <si>
    <t>313001027199</t>
  </si>
  <si>
    <t>COL. SUE?OS Y OPORTUNIDADES JESUS MAESTRO - Sede Única</t>
  </si>
  <si>
    <t>203</t>
  </si>
  <si>
    <t>201</t>
  </si>
  <si>
    <t>0.7214</t>
  </si>
  <si>
    <t>0.6884</t>
  </si>
  <si>
    <t>0.6636</t>
  </si>
  <si>
    <t>0.7303</t>
  </si>
  <si>
    <t>0.6531</t>
  </si>
  <si>
    <t>313001002340</t>
  </si>
  <si>
    <t>INST. COLOMBO BOLIVARIANO - Sede Única</t>
  </si>
  <si>
    <t>176</t>
  </si>
  <si>
    <t>170</t>
  </si>
  <si>
    <t>0.6906</t>
  </si>
  <si>
    <t>0.6717</t>
  </si>
  <si>
    <t>0.6721</t>
  </si>
  <si>
    <t>0.7432</t>
  </si>
  <si>
    <t>0.724</t>
  </si>
  <si>
    <t>113001000321</t>
  </si>
  <si>
    <t>INSTITUCION EDUCATIVA LUIS C GALAN SARMIENTO - Sede Única</t>
  </si>
  <si>
    <t>119</t>
  </si>
  <si>
    <t>0.6799</t>
  </si>
  <si>
    <t>0.7376</t>
  </si>
  <si>
    <t>0.6475</t>
  </si>
  <si>
    <t>0.6966</t>
  </si>
  <si>
    <t>313001006701</t>
  </si>
  <si>
    <t>COL. MILITAR ALMIRANTE COLON - Sede Única</t>
  </si>
  <si>
    <t>1635</t>
  </si>
  <si>
    <t>1597</t>
  </si>
  <si>
    <t>0.6977</t>
  </si>
  <si>
    <t>0.6849</t>
  </si>
  <si>
    <t>0.6687</t>
  </si>
  <si>
    <t>0.7338</t>
  </si>
  <si>
    <t>0.6894</t>
  </si>
  <si>
    <t>0.6958</t>
  </si>
  <si>
    <t>113001001484</t>
  </si>
  <si>
    <t>INSTITUCION EDUCATIVA MERCEDES ABREGO - Sede Única</t>
  </si>
  <si>
    <t>533</t>
  </si>
  <si>
    <t>515</t>
  </si>
  <si>
    <t>0.7022</t>
  </si>
  <si>
    <t>0.6812</t>
  </si>
  <si>
    <t>0.6714</t>
  </si>
  <si>
    <t>0.7307</t>
  </si>
  <si>
    <t>0.689</t>
  </si>
  <si>
    <t>313001012892</t>
  </si>
  <si>
    <t>INST. DOCENTE DEL CARIBE - Sede Única</t>
  </si>
  <si>
    <t>269</t>
  </si>
  <si>
    <t>246</t>
  </si>
  <si>
    <t>0.6693</t>
  </si>
  <si>
    <t>0.6898</t>
  </si>
  <si>
    <t>0.7221</t>
  </si>
  <si>
    <t>0.6859</t>
  </si>
  <si>
    <t>0.6924</t>
  </si>
  <si>
    <t>313001029680</t>
  </si>
  <si>
    <t>CENTRO EDUCATIVO INTEGRAL MODERNO - Sede Única</t>
  </si>
  <si>
    <t>31</t>
  </si>
  <si>
    <t>0.6828</t>
  </si>
  <si>
    <t>0.6802</t>
  </si>
  <si>
    <t>0.6666</t>
  </si>
  <si>
    <t>0.7322</t>
  </si>
  <si>
    <t>0.7092</t>
  </si>
  <si>
    <t>0.6919</t>
  </si>
  <si>
    <t>113001002057</t>
  </si>
  <si>
    <t>INSTITUCION EDUCATIVA SOLEDAD ROMAN DE NU?EZ - Sede Única</t>
  </si>
  <si>
    <t>362</t>
  </si>
  <si>
    <t>343</t>
  </si>
  <si>
    <t>0.7024</t>
  </si>
  <si>
    <t>0.6889</t>
  </si>
  <si>
    <t>0.6578</t>
  </si>
  <si>
    <t>0.69</t>
  </si>
  <si>
    <t>0.6916</t>
  </si>
  <si>
    <t>113001006800</t>
  </si>
  <si>
    <t>INSTITUCION EDUCATIVA 20 DE JULIO - Sede Única</t>
  </si>
  <si>
    <t>172</t>
  </si>
  <si>
    <t>0.683</t>
  </si>
  <si>
    <t>0.6971</t>
  </si>
  <si>
    <t>0.7235</t>
  </si>
  <si>
    <t>0.6457</t>
  </si>
  <si>
    <t>313001008526</t>
  </si>
  <si>
    <t>INST. SAN ISIDRO LABRADOR - Sede Única</t>
  </si>
  <si>
    <t>103</t>
  </si>
  <si>
    <t>0.6942</t>
  </si>
  <si>
    <t>0.67</t>
  </si>
  <si>
    <t>0.6598</t>
  </si>
  <si>
    <t>0.7276</t>
  </si>
  <si>
    <t>0.688</t>
  </si>
  <si>
    <t>113001012788</t>
  </si>
  <si>
    <t>INSTITUCION EDUCATIVA CIUDAD DE TUNJA - Sede Única</t>
  </si>
  <si>
    <t>135</t>
  </si>
  <si>
    <t>0.687</t>
  </si>
  <si>
    <t>0.6516</t>
  </si>
  <si>
    <t>0.7138</t>
  </si>
  <si>
    <t>0.6783</t>
  </si>
  <si>
    <t>0.6878</t>
  </si>
  <si>
    <t>313001001181</t>
  </si>
  <si>
    <t>COL. NTRA. SRA. DE LA CONSOLATA - Sede Única</t>
  </si>
  <si>
    <t>456</t>
  </si>
  <si>
    <t>445</t>
  </si>
  <si>
    <t>0.6652</t>
  </si>
  <si>
    <t>0.6501</t>
  </si>
  <si>
    <t>0.733</t>
  </si>
  <si>
    <t>0.6803</t>
  </si>
  <si>
    <t>0.6861</t>
  </si>
  <si>
    <t>113001000348</t>
  </si>
  <si>
    <t>INSTITUCION EDUCATIVA AMBIENTALISTA DE CARTAGENA - Sede Única</t>
  </si>
  <si>
    <t>365</t>
  </si>
  <si>
    <t>341</t>
  </si>
  <si>
    <t>0.6837</t>
  </si>
  <si>
    <t>0.6565</t>
  </si>
  <si>
    <t>0.7187</t>
  </si>
  <si>
    <t>0.6546</t>
  </si>
  <si>
    <t>0.6845</t>
  </si>
  <si>
    <t>313001003842</t>
  </si>
  <si>
    <t>COL. GONZALO JIMENEZ DE QUEZADA - Sede Única</t>
  </si>
  <si>
    <t>86</t>
  </si>
  <si>
    <t>85</t>
  </si>
  <si>
    <t>0.6756</t>
  </si>
  <si>
    <t>0.6675</t>
  </si>
  <si>
    <t>0.6555</t>
  </si>
  <si>
    <t>0.734</t>
  </si>
  <si>
    <t>0.698</t>
  </si>
  <si>
    <t>0.6843</t>
  </si>
  <si>
    <t>313001029981</t>
  </si>
  <si>
    <t>COLEGIO JOSÉ MARÍA GARCÍA TOLEDO - Sede Única</t>
  </si>
  <si>
    <t>75</t>
  </si>
  <si>
    <t>0.6656</t>
  </si>
  <si>
    <t>0.7219</t>
  </si>
  <si>
    <t>313001007619</t>
  </si>
  <si>
    <t>CORPORACION INST. EDUC. DEL SOCORRO - Sede Única</t>
  </si>
  <si>
    <t>61</t>
  </si>
  <si>
    <t>60</t>
  </si>
  <si>
    <t>0.6726</t>
  </si>
  <si>
    <t>0.676</t>
  </si>
  <si>
    <t>0.6508</t>
  </si>
  <si>
    <t>0.7271</t>
  </si>
  <si>
    <t>0.6947</t>
  </si>
  <si>
    <t>0.6826</t>
  </si>
  <si>
    <t>313001000045</t>
  </si>
  <si>
    <t>CORP. COL. CRISTO REY - Sede Única</t>
  </si>
  <si>
    <t>CARTAGENA (BOLIVAR)</t>
  </si>
  <si>
    <t>0.6678</t>
  </si>
  <si>
    <t>0.6912</t>
  </si>
  <si>
    <t>0.6769</t>
  </si>
  <si>
    <t>0.682</t>
  </si>
  <si>
    <t>313001008879</t>
  </si>
  <si>
    <t>INST. PESTALOZZI - Sede Única</t>
  </si>
  <si>
    <t>98</t>
  </si>
  <si>
    <t>0.6672</t>
  </si>
  <si>
    <t>0.675</t>
  </si>
  <si>
    <t>0.6646</t>
  </si>
  <si>
    <t>0.7028</t>
  </si>
  <si>
    <t>0.7036</t>
  </si>
  <si>
    <t>0.6794</t>
  </si>
  <si>
    <t>313001007244</t>
  </si>
  <si>
    <t>INST. JUAN JACOBO ROUSSEAU NO.2 - Sede Única</t>
  </si>
  <si>
    <t>43</t>
  </si>
  <si>
    <t>0.6533</t>
  </si>
  <si>
    <t>0.6787</t>
  </si>
  <si>
    <t>0.6496</t>
  </si>
  <si>
    <t>0.7224</t>
  </si>
  <si>
    <t>0.7173</t>
  </si>
  <si>
    <t>0.6792</t>
  </si>
  <si>
    <t>113001000771</t>
  </si>
  <si>
    <t>INSTITUCION EDUCATIVA CAMILO TORRES DEL POZON - Sede Única</t>
  </si>
  <si>
    <t>368</t>
  </si>
  <si>
    <t>360</t>
  </si>
  <si>
    <t>0.668</t>
  </si>
  <si>
    <t>0.6669</t>
  </si>
  <si>
    <t>0.6495</t>
  </si>
  <si>
    <t>0.7168</t>
  </si>
  <si>
    <t>0.6494</t>
  </si>
  <si>
    <t>0.6733</t>
  </si>
  <si>
    <t>113001029893</t>
  </si>
  <si>
    <t>I.E. ROSEDAL - Sede Única</t>
  </si>
  <si>
    <t>235</t>
  </si>
  <si>
    <t>0.6748</t>
  </si>
  <si>
    <t>0.6683</t>
  </si>
  <si>
    <t>0.6236</t>
  </si>
  <si>
    <t>0.719</t>
  </si>
  <si>
    <t>0.6948</t>
  </si>
  <si>
    <t>0.6732</t>
  </si>
  <si>
    <t>113001012508</t>
  </si>
  <si>
    <t>ESCUELA NORMAL SUPERIOR DE CARTAGENA DE INDIAS - Sede Única</t>
  </si>
  <si>
    <t>351</t>
  </si>
  <si>
    <t>0.6433</t>
  </si>
  <si>
    <t>0.6536</t>
  </si>
  <si>
    <t>0.6874</t>
  </si>
  <si>
    <t>0.6727</t>
  </si>
  <si>
    <t>113001007857</t>
  </si>
  <si>
    <t>INSTITUCION EDUCATIVA LA LIBERTAD - Sede Única</t>
  </si>
  <si>
    <t>190</t>
  </si>
  <si>
    <t>0.6923</t>
  </si>
  <si>
    <t>0.6424</t>
  </si>
  <si>
    <t>0.6954</t>
  </si>
  <si>
    <t>0.6469</t>
  </si>
  <si>
    <t>113001002626</t>
  </si>
  <si>
    <t>INSTITUCION EDUCATIVA OLGA GONZALEZ ARRAUT - Sede Única</t>
  </si>
  <si>
    <t>C</t>
  </si>
  <si>
    <t>178</t>
  </si>
  <si>
    <t>0.6629</t>
  </si>
  <si>
    <t>0.6352</t>
  </si>
  <si>
    <t>0.6296</t>
  </si>
  <si>
    <t>313001028843</t>
  </si>
  <si>
    <t>COLEGIO JUAN PABLO II - Sede Única</t>
  </si>
  <si>
    <t>0.6535</t>
  </si>
  <si>
    <t>0.6581</t>
  </si>
  <si>
    <t>0.6324</t>
  </si>
  <si>
    <t>0.6873</t>
  </si>
  <si>
    <t>0.7023</t>
  </si>
  <si>
    <t>0.6613</t>
  </si>
  <si>
    <t>313001013163</t>
  </si>
  <si>
    <t>COLEGIO LA ENSEÑANZA - Sede Única</t>
  </si>
  <si>
    <t>123</t>
  </si>
  <si>
    <t>114</t>
  </si>
  <si>
    <t>0.6619</t>
  </si>
  <si>
    <t>0.6411</t>
  </si>
  <si>
    <t>0.6228</t>
  </si>
  <si>
    <t>0.7017</t>
  </si>
  <si>
    <t>0.711</t>
  </si>
  <si>
    <t>0.661</t>
  </si>
  <si>
    <t>113001008268</t>
  </si>
  <si>
    <t>INSTITUCION EDUCATIVA MARIA CANO - Sede Única</t>
  </si>
  <si>
    <t>72</t>
  </si>
  <si>
    <t>0.6781</t>
  </si>
  <si>
    <t>0.6374</t>
  </si>
  <si>
    <t>0.627</t>
  </si>
  <si>
    <t>0.6978</t>
  </si>
  <si>
    <t>0.6597</t>
  </si>
  <si>
    <t>313001008518</t>
  </si>
  <si>
    <t>INST. DE ENSEÑANZA MADDOX (ANTES INST. AGAZZI) - Sede Única</t>
  </si>
  <si>
    <t>153</t>
  </si>
  <si>
    <t>0.6466</t>
  </si>
  <si>
    <t>0.6476</t>
  </si>
  <si>
    <t>0.6383</t>
  </si>
  <si>
    <t>0.7048</t>
  </si>
  <si>
    <t>0.6567</t>
  </si>
  <si>
    <t>0.6591</t>
  </si>
  <si>
    <t>313001027351</t>
  </si>
  <si>
    <t>COL. SAN  RAFAEL  ARCANGEL - Sede Única</t>
  </si>
  <si>
    <t>70</t>
  </si>
  <si>
    <t>69</t>
  </si>
  <si>
    <t>0.641</t>
  </si>
  <si>
    <t>0.6329</t>
  </si>
  <si>
    <t>0.6421</t>
  </si>
  <si>
    <t>0.7144</t>
  </si>
  <si>
    <t>0.6587</t>
  </si>
  <si>
    <t>313001800599</t>
  </si>
  <si>
    <t>INSTITUTO CRISTOCENTRICO DEL CARIBE - Sede Única</t>
  </si>
  <si>
    <t>11</t>
  </si>
  <si>
    <t>10</t>
  </si>
  <si>
    <t>0.624</t>
  </si>
  <si>
    <t>0.6245</t>
  </si>
  <si>
    <t>0.6872</t>
  </si>
  <si>
    <t>0.6716</t>
  </si>
  <si>
    <t>0.6523</t>
  </si>
  <si>
    <t>313001005551</t>
  </si>
  <si>
    <t>COL. REAL C/GENA. - Sede Única</t>
  </si>
  <si>
    <t>57</t>
  </si>
  <si>
    <t>0.6596</t>
  </si>
  <si>
    <t>0.6299</t>
  </si>
  <si>
    <t>0.6561</t>
  </si>
  <si>
    <t>0.6456</t>
  </si>
  <si>
    <t>0.6504</t>
  </si>
  <si>
    <t>113001003274</t>
  </si>
  <si>
    <t>INSTITUCION EDUCATIVA JOSE MANUEL RODRIGUEZ TORICES - Sede Única</t>
  </si>
  <si>
    <t>666</t>
  </si>
  <si>
    <t>591</t>
  </si>
  <si>
    <t>0.6511</t>
  </si>
  <si>
    <t>0.6444</t>
  </si>
  <si>
    <t>0.6107</t>
  </si>
  <si>
    <t>0.695</t>
  </si>
  <si>
    <t>0.6341</t>
  </si>
  <si>
    <t>0.6491</t>
  </si>
  <si>
    <t>113001000437</t>
  </si>
  <si>
    <t>I.E. REPUBLICA DE ARGENTINA - Sede Única</t>
  </si>
  <si>
    <t>222</t>
  </si>
  <si>
    <t>215</t>
  </si>
  <si>
    <t>0.6453</t>
  </si>
  <si>
    <t>0.6428</t>
  </si>
  <si>
    <t>0.6151</t>
  </si>
  <si>
    <t>0.6834</t>
  </si>
  <si>
    <t>0.6478</t>
  </si>
  <si>
    <t>113001001336</t>
  </si>
  <si>
    <t>INSTITUCION EDUCATIVA JOHN F KENNEDY - Sede Única</t>
  </si>
  <si>
    <t>392</t>
  </si>
  <si>
    <t>373</t>
  </si>
  <si>
    <t>0.6573</t>
  </si>
  <si>
    <t>0.604</t>
  </si>
  <si>
    <t>0.6137</t>
  </si>
  <si>
    <t>0.6471</t>
  </si>
  <si>
    <t>113001000852</t>
  </si>
  <si>
    <t>INSTITUCION EDUCATIVA NUESTRA SRA DEL CARMEN - Sede Única</t>
  </si>
  <si>
    <t>819</t>
  </si>
  <si>
    <t>781</t>
  </si>
  <si>
    <t>0.6379</t>
  </si>
  <si>
    <t>0.6509</t>
  </si>
  <si>
    <t>0.611</t>
  </si>
  <si>
    <t>0.6864</t>
  </si>
  <si>
    <t>0.6455</t>
  </si>
  <si>
    <t>113001000038</t>
  </si>
  <si>
    <t>COL. GRAN COLOMBIA - Sede Única</t>
  </si>
  <si>
    <t>21</t>
  </si>
  <si>
    <t>0.6481</t>
  </si>
  <si>
    <t>0.6505</t>
  </si>
  <si>
    <t>0.6514</t>
  </si>
  <si>
    <t>0.6445</t>
  </si>
  <si>
    <t>113001000721</t>
  </si>
  <si>
    <t>INSTITUCION EDUCATIVA LUIS CARLOS LOPEZ - Sede Única</t>
  </si>
  <si>
    <t>332</t>
  </si>
  <si>
    <t>323</t>
  </si>
  <si>
    <t>0.6339</t>
  </si>
  <si>
    <t>0.6371</t>
  </si>
  <si>
    <t>0.61</t>
  </si>
  <si>
    <t>0.6708</t>
  </si>
  <si>
    <t>0.6435</t>
  </si>
  <si>
    <t>313001003834</t>
  </si>
  <si>
    <t>LIC. PEDRO DE HEREDIA - MIXTO - Sede Única</t>
  </si>
  <si>
    <t>29</t>
  </si>
  <si>
    <t>28</t>
  </si>
  <si>
    <t>0.6618</t>
  </si>
  <si>
    <t>0.6201</t>
  </si>
  <si>
    <t>0.6479</t>
  </si>
  <si>
    <t>0.6396</t>
  </si>
  <si>
    <t>0.643</t>
  </si>
  <si>
    <t>113001001697</t>
  </si>
  <si>
    <t>INSTITUCION EDUCATIVA MANUELA BELTRAN - Sede Única</t>
  </si>
  <si>
    <t>292</t>
  </si>
  <si>
    <t>267</t>
  </si>
  <si>
    <t>0.6554</t>
  </si>
  <si>
    <t>0.5991</t>
  </si>
  <si>
    <t>0.6196</t>
  </si>
  <si>
    <t>0.6427</t>
  </si>
  <si>
    <t>113001001972</t>
  </si>
  <si>
    <t>COL. SEMINARIO DE C/GENA - Sede Única</t>
  </si>
  <si>
    <t>509</t>
  </si>
  <si>
    <t>495</t>
  </si>
  <si>
    <t>0.634</t>
  </si>
  <si>
    <t>0.6155</t>
  </si>
  <si>
    <t>0.6818</t>
  </si>
  <si>
    <t>0.6401</t>
  </si>
  <si>
    <t>0.6422</t>
  </si>
  <si>
    <t>413001013176</t>
  </si>
  <si>
    <t>FUNDACION EDUCATIVA INSTITUTO ECOLÓGICO BARBACOAS - Sede Única</t>
  </si>
  <si>
    <t>0.6593</t>
  </si>
  <si>
    <t>0.649</t>
  </si>
  <si>
    <t>0.6032</t>
  </si>
  <si>
    <t>0.6586</t>
  </si>
  <si>
    <t>0.6331</t>
  </si>
  <si>
    <t>0.6418</t>
  </si>
  <si>
    <t>313001027059</t>
  </si>
  <si>
    <t>CONC. ESCOLAR BERTHA SUTTNER - Sede Única</t>
  </si>
  <si>
    <t>145</t>
  </si>
  <si>
    <t>0.6568</t>
  </si>
  <si>
    <t>0.6679</t>
  </si>
  <si>
    <t>0.594</t>
  </si>
  <si>
    <t>0.6583</t>
  </si>
  <si>
    <t>0.5964</t>
  </si>
  <si>
    <t>0.6406</t>
  </si>
  <si>
    <t>113001004289</t>
  </si>
  <si>
    <t>INSTITUCION EDUCATIVA SAN LUCAS - Sede Única</t>
  </si>
  <si>
    <t>408</t>
  </si>
  <si>
    <t>404</t>
  </si>
  <si>
    <t>0.6426</t>
  </si>
  <si>
    <t>0.5998</t>
  </si>
  <si>
    <t>0.6835</t>
  </si>
  <si>
    <t>0.6224</t>
  </si>
  <si>
    <t>0.6404</t>
  </si>
  <si>
    <t>113001002413</t>
  </si>
  <si>
    <t>INSTITUCION EDUCATIVA MADRE LAURA - Sede Única</t>
  </si>
  <si>
    <t>321</t>
  </si>
  <si>
    <t>318</t>
  </si>
  <si>
    <t>0.6486</t>
  </si>
  <si>
    <t>0.5898</t>
  </si>
  <si>
    <t>0.6749</t>
  </si>
  <si>
    <t>0.6266</t>
  </si>
  <si>
    <t>0.6398</t>
  </si>
  <si>
    <t>313001008411</t>
  </si>
  <si>
    <t>INSTITUCION EDUCATIVA FE Y ALEGRIA EL PROGRESO - Sede Única</t>
  </si>
  <si>
    <t>205</t>
  </si>
  <si>
    <t>192</t>
  </si>
  <si>
    <t>0.6375</t>
  </si>
  <si>
    <t>0.6361</t>
  </si>
  <si>
    <t>0.6801</t>
  </si>
  <si>
    <t>0.6089</t>
  </si>
  <si>
    <t>0.6387</t>
  </si>
  <si>
    <t>313001029116</t>
  </si>
  <si>
    <t>INSTITUCION EDUC COMUNITARIA LIRIO DE LOS VALLES - Sede Única</t>
  </si>
  <si>
    <t>0.6272</t>
  </si>
  <si>
    <t>0.6335</t>
  </si>
  <si>
    <t>0.6102</t>
  </si>
  <si>
    <t>0.6949</t>
  </si>
  <si>
    <t>0.6039</t>
  </si>
  <si>
    <t>0.6386</t>
  </si>
  <si>
    <t>313001009417</t>
  </si>
  <si>
    <t>LIC. CRISTOBAL COLON - Sede Única</t>
  </si>
  <si>
    <t>17</t>
  </si>
  <si>
    <t>0.6342</t>
  </si>
  <si>
    <t>0.6264</t>
  </si>
  <si>
    <t>0.6439</t>
  </si>
  <si>
    <t>0.6308</t>
  </si>
  <si>
    <t>313001009204</t>
  </si>
  <si>
    <t>INST. INTEGRAL NUEVA COLOMBIA (INST. INF.MI SONRISA) - Sede Única</t>
  </si>
  <si>
    <t>100</t>
  </si>
  <si>
    <t>99</t>
  </si>
  <si>
    <t>0.6211</t>
  </si>
  <si>
    <t>0.628</t>
  </si>
  <si>
    <t>0.6719</t>
  </si>
  <si>
    <t>0.6258</t>
  </si>
  <si>
    <t>313001006159</t>
  </si>
  <si>
    <t>CORPORACION INSTITUTO CARTAGENA - Sede Única</t>
  </si>
  <si>
    <t>0.6234</t>
  </si>
  <si>
    <t>0.6184</t>
  </si>
  <si>
    <t>0.6289</t>
  </si>
  <si>
    <t>0.6805</t>
  </si>
  <si>
    <t>0.633</t>
  </si>
  <si>
    <t>313001028322</t>
  </si>
  <si>
    <t>COL. CAMPIÑA REAL - Sede Única</t>
  </si>
  <si>
    <t>0.622</t>
  </si>
  <si>
    <t>0.6197</t>
  </si>
  <si>
    <t>0.6545</t>
  </si>
  <si>
    <t>0.6414</t>
  </si>
  <si>
    <t>0.6354</t>
  </si>
  <si>
    <t>413001007630</t>
  </si>
  <si>
    <t>COL. CARIBE REAL - Sede Única</t>
  </si>
  <si>
    <t>0.6351</t>
  </si>
  <si>
    <t>0.6179</t>
  </si>
  <si>
    <t>0.6524</t>
  </si>
  <si>
    <t>113001005374</t>
  </si>
  <si>
    <t>INSTITUCION EDUCATIVA ANTONIA SANTOS - Sede Única</t>
  </si>
  <si>
    <t>299</t>
  </si>
  <si>
    <t>0.6423</t>
  </si>
  <si>
    <t>0.5839</t>
  </si>
  <si>
    <t>0.6606</t>
  </si>
  <si>
    <t>0.6389</t>
  </si>
  <si>
    <t>0.6319</t>
  </si>
  <si>
    <t>113001004149</t>
  </si>
  <si>
    <t>INSTITUCION EDUCATIVA JUAN JOSE NIETO - Sede Única</t>
  </si>
  <si>
    <t>569</t>
  </si>
  <si>
    <t>517</t>
  </si>
  <si>
    <t>0.6277</t>
  </si>
  <si>
    <t>0.6209</t>
  </si>
  <si>
    <t>0.6029</t>
  </si>
  <si>
    <t>0.6773</t>
  </si>
  <si>
    <t>0.6206</t>
  </si>
  <si>
    <t>0.6313</t>
  </si>
  <si>
    <t>113001002812</t>
  </si>
  <si>
    <t>INSTITUCION EDUCATIVA MARIA REINA - Sede Única</t>
  </si>
  <si>
    <t>253</t>
  </si>
  <si>
    <t>232</t>
  </si>
  <si>
    <t>0.6328</t>
  </si>
  <si>
    <t>0.6317</t>
  </si>
  <si>
    <t>0.5952</t>
  </si>
  <si>
    <t>0.673</t>
  </si>
  <si>
    <t>0.6076</t>
  </si>
  <si>
    <t>0.6312</t>
  </si>
  <si>
    <t>113001001581</t>
  </si>
  <si>
    <t>I.E. DE FREDONIA - Sede Única</t>
  </si>
  <si>
    <t>108</t>
  </si>
  <si>
    <t>105</t>
  </si>
  <si>
    <t>0.6377</t>
  </si>
  <si>
    <t>0.6326</t>
  </si>
  <si>
    <t>0.6058</t>
  </si>
  <si>
    <t>0.6649</t>
  </si>
  <si>
    <t>0.5644</t>
  </si>
  <si>
    <t>0.6298</t>
  </si>
  <si>
    <t>113001028483</t>
  </si>
  <si>
    <t>INSTITUCION EDUCATIVA CASD MANUELA BELTRAN - Sede Única</t>
  </si>
  <si>
    <t>0.581</t>
  </si>
  <si>
    <t>113001000259</t>
  </si>
  <si>
    <t>INSTITUCIÓN EDUCATIVA VALORES UNIDOS - Sede Única</t>
  </si>
  <si>
    <t>181</t>
  </si>
  <si>
    <t>0.5999</t>
  </si>
  <si>
    <t>0.6118</t>
  </si>
  <si>
    <t>0.6251</t>
  </si>
  <si>
    <t>0.6866</t>
  </si>
  <si>
    <t>0.6129</t>
  </si>
  <si>
    <t>0.6295</t>
  </si>
  <si>
    <t>113001028927</t>
  </si>
  <si>
    <t>INSTITUCION EDUCATIVA CIUDADELA 2000 - Sede Única</t>
  </si>
  <si>
    <t>312</t>
  </si>
  <si>
    <t>0.6227</t>
  </si>
  <si>
    <t>0.6065</t>
  </si>
  <si>
    <t>0.6778</t>
  </si>
  <si>
    <t>0.5862</t>
  </si>
  <si>
    <t>0.6282</t>
  </si>
  <si>
    <t>313001004750</t>
  </si>
  <si>
    <t>INSTITUCION EDUCATIVA MADRE GABRIELA DE SAN MARTIN - Sede Única</t>
  </si>
  <si>
    <t>316</t>
  </si>
  <si>
    <t>0.6384</t>
  </si>
  <si>
    <t>0.5838</t>
  </si>
  <si>
    <t>0.5776</t>
  </si>
  <si>
    <t>0.6262</t>
  </si>
  <si>
    <t>113001000879</t>
  </si>
  <si>
    <t>INSTITUCION EDUCATIVA SANTA MARIA - Sede Única</t>
  </si>
  <si>
    <t>431</t>
  </si>
  <si>
    <t>420</t>
  </si>
  <si>
    <t>0.6154</t>
  </si>
  <si>
    <t>0.6136</t>
  </si>
  <si>
    <t>0.6786</t>
  </si>
  <si>
    <t>0.599</t>
  </si>
  <si>
    <t>0.6255</t>
  </si>
  <si>
    <t>113001028469</t>
  </si>
  <si>
    <t>INSTITUCION EDUCATIVA RAFAEL NU?EZ - Sede Única</t>
  </si>
  <si>
    <t>202</t>
  </si>
  <si>
    <t>187</t>
  </si>
  <si>
    <t>0.6199</t>
  </si>
  <si>
    <t>0.6134</t>
  </si>
  <si>
    <t>0.5953</t>
  </si>
  <si>
    <t>0.6008</t>
  </si>
  <si>
    <t>0.625</t>
  </si>
  <si>
    <t>113001000241</t>
  </si>
  <si>
    <t>INSTITUCION EDUCATIVA NUESTRO ESFUERZO - Sede Única</t>
  </si>
  <si>
    <t>219</t>
  </si>
  <si>
    <t>0.6189</t>
  </si>
  <si>
    <t>0.5829</t>
  </si>
  <si>
    <t>0.6642</t>
  </si>
  <si>
    <t>0.5933</t>
  </si>
  <si>
    <t>0.6248</t>
  </si>
  <si>
    <t>113001005358</t>
  </si>
  <si>
    <t>INSTITUCION EDUCATIVA ALBERTO E. FERNANDEZ BAENA - Sede Única</t>
  </si>
  <si>
    <t>247</t>
  </si>
  <si>
    <t>0.6158</t>
  </si>
  <si>
    <t>0.6153</t>
  </si>
  <si>
    <t>0.6041</t>
  </si>
  <si>
    <t>0.6705</t>
  </si>
  <si>
    <t>0.6019</t>
  </si>
  <si>
    <t>313001006281</t>
  </si>
  <si>
    <t>CORP. COL. AMOR A BOLIVAR - Sede Única</t>
  </si>
  <si>
    <t>0.6297</t>
  </si>
  <si>
    <t>0.6144</t>
  </si>
  <si>
    <t>0.5861</t>
  </si>
  <si>
    <t>0.6611</t>
  </si>
  <si>
    <t>0.6357</t>
  </si>
  <si>
    <t>0.6238</t>
  </si>
  <si>
    <t>113001030093</t>
  </si>
  <si>
    <t>INSTITUCION EDUCATIVA FUNDACION PIES DESCALZOS - Sede Única</t>
  </si>
  <si>
    <t>D</t>
  </si>
  <si>
    <t>129</t>
  </si>
  <si>
    <t>127</t>
  </si>
  <si>
    <t>0.6085</t>
  </si>
  <si>
    <t>0.6044</t>
  </si>
  <si>
    <t>0.5997</t>
  </si>
  <si>
    <t>0.6654</t>
  </si>
  <si>
    <t>0.6025</t>
  </si>
  <si>
    <t>0.6182</t>
  </si>
  <si>
    <t>313001013538</t>
  </si>
  <si>
    <t>CORPORACION EDUCATIVA SAN JOSE - Sede Única</t>
  </si>
  <si>
    <t>226</t>
  </si>
  <si>
    <t>225</t>
  </si>
  <si>
    <t>0.6123</t>
  </si>
  <si>
    <t>0.618</t>
  </si>
  <si>
    <t>0.6303</t>
  </si>
  <si>
    <t>0.6177</t>
  </si>
  <si>
    <t>0.6173</t>
  </si>
  <si>
    <t>313001007040</t>
  </si>
  <si>
    <t>COL. MARIA MONTESORRI - Sede Única</t>
  </si>
  <si>
    <t>84</t>
  </si>
  <si>
    <t>0.6027</t>
  </si>
  <si>
    <t>0.6066</t>
  </si>
  <si>
    <t>0.5956</t>
  </si>
  <si>
    <t>0.6558</t>
  </si>
  <si>
    <t>0.6152</t>
  </si>
  <si>
    <t>113001028421</t>
  </si>
  <si>
    <t>INSTITUCION EDUCATIVA 14 DE FEBRERO - Sede Única</t>
  </si>
  <si>
    <t>186</t>
  </si>
  <si>
    <t>179</t>
  </si>
  <si>
    <t>0.6232</t>
  </si>
  <si>
    <t>0.5836</t>
  </si>
  <si>
    <t>0.65</t>
  </si>
  <si>
    <t>0.5601</t>
  </si>
  <si>
    <t>0.6146</t>
  </si>
  <si>
    <t>113001002952</t>
  </si>
  <si>
    <t>INSTITUCION EDUCATIVA DE TERNERA - Sede Única</t>
  </si>
  <si>
    <t>211</t>
  </si>
  <si>
    <t>0.6035</t>
  </si>
  <si>
    <t>0.5805</t>
  </si>
  <si>
    <t>0.6659</t>
  </si>
  <si>
    <t>113001020969</t>
  </si>
  <si>
    <t>INSTITUCION EDUCATIVA FRANCISCO DE PAULA SANTANDER - Sede Única</t>
  </si>
  <si>
    <t>158</t>
  </si>
  <si>
    <t>152</t>
  </si>
  <si>
    <t>0.6212</t>
  </si>
  <si>
    <t>0.6095</t>
  </si>
  <si>
    <t>0.5613</t>
  </si>
  <si>
    <t>0.6582</t>
  </si>
  <si>
    <t>0.6023</t>
  </si>
  <si>
    <t>313001012868</t>
  </si>
  <si>
    <t>CORPORACION TECNICA INSTITUTO ROCHY - Sede Única</t>
  </si>
  <si>
    <t>0.6081</t>
  </si>
  <si>
    <t>0.5722</t>
  </si>
  <si>
    <t>0.6548</t>
  </si>
  <si>
    <t>0.6077</t>
  </si>
  <si>
    <t>313001028985</t>
  </si>
  <si>
    <t>COLEGIO DIOS ES AMOR -SEDE CARTAGENA - Sede Única</t>
  </si>
  <si>
    <t>0.5873</t>
  </si>
  <si>
    <t>0.5938</t>
  </si>
  <si>
    <t>0.5872</t>
  </si>
  <si>
    <t>0.6692</t>
  </si>
  <si>
    <t>0.6022</t>
  </si>
  <si>
    <t>0.6088</t>
  </si>
  <si>
    <t>113001002120</t>
  </si>
  <si>
    <t>INSTITUCION EDUCATIVA HIJOS DE MARIA - Sede Única</t>
  </si>
  <si>
    <t>0.6125</t>
  </si>
  <si>
    <t>0.5752</t>
  </si>
  <si>
    <t>0.5955</t>
  </si>
  <si>
    <t>0.6078</t>
  </si>
  <si>
    <t>313001029396</t>
  </si>
  <si>
    <t>INSTITUCION EDUCATIVA CLEMENTE MANUEL ZABAL - Sede Única</t>
  </si>
  <si>
    <t>376</t>
  </si>
  <si>
    <t>0.597</t>
  </si>
  <si>
    <t>0.6124</t>
  </si>
  <si>
    <t>0.5765</t>
  </si>
  <si>
    <t>0.6493</t>
  </si>
  <si>
    <t>0.5902</t>
  </si>
  <si>
    <t>0.6074</t>
  </si>
  <si>
    <t>113001004254</t>
  </si>
  <si>
    <t>INSTITUCION EDUCATIVA FULGENCIO LEQUERICA  VELEZ - Sede Única</t>
  </si>
  <si>
    <t>258</t>
  </si>
  <si>
    <t>0.6082</t>
  </si>
  <si>
    <t>0.5671</t>
  </si>
  <si>
    <t>0.6395</t>
  </si>
  <si>
    <t>0.6192</t>
  </si>
  <si>
    <t>0.6064</t>
  </si>
  <si>
    <t>113001012427</t>
  </si>
  <si>
    <t>INSTITUCION EDUCATIVA MANUELA VERGARA DE CURI - Sede Única</t>
  </si>
  <si>
    <t>196</t>
  </si>
  <si>
    <t>180</t>
  </si>
  <si>
    <t>0.5664</t>
  </si>
  <si>
    <t>0.563</t>
  </si>
  <si>
    <t>0.6033</t>
  </si>
  <si>
    <t>113001029851</t>
  </si>
  <si>
    <t>I. E. JORGE ARTEL - Sede Única</t>
  </si>
  <si>
    <t>0.6127</t>
  </si>
  <si>
    <t>0.6166</t>
  </si>
  <si>
    <t>0.557</t>
  </si>
  <si>
    <t>0.5697</t>
  </si>
  <si>
    <t>113001030085</t>
  </si>
  <si>
    <t>INSTITUCION EDUCATIVA MANDELA - Sede Única</t>
  </si>
  <si>
    <t>213</t>
  </si>
  <si>
    <t>0.5715</t>
  </si>
  <si>
    <t>0.6026</t>
  </si>
  <si>
    <t>313001013783</t>
  </si>
  <si>
    <t>CONC. ESCOLAR BERNARDO FOERGEN - Sede Única</t>
  </si>
  <si>
    <t>65</t>
  </si>
  <si>
    <t>0.5971</t>
  </si>
  <si>
    <t>0.6275</t>
  </si>
  <si>
    <t>0.5588</t>
  </si>
  <si>
    <t>0.5661</t>
  </si>
  <si>
    <t>0.6021</t>
  </si>
  <si>
    <t>113001009281</t>
  </si>
  <si>
    <t>I.E. VILLA ESTRELLA - Sede Única</t>
  </si>
  <si>
    <t>173</t>
  </si>
  <si>
    <t>154</t>
  </si>
  <si>
    <t>0.5986</t>
  </si>
  <si>
    <t>0.5883</t>
  </si>
  <si>
    <t>0.574</t>
  </si>
  <si>
    <t>0.5823</t>
  </si>
  <si>
    <t>0.602</t>
  </si>
  <si>
    <t>313001008381</t>
  </si>
  <si>
    <t>CENT. DE ENSEÑANZA HIJOS DE BOLIVAR - Sede Única</t>
  </si>
  <si>
    <t>52</t>
  </si>
  <si>
    <t>0.5981</t>
  </si>
  <si>
    <t>0.6271</t>
  </si>
  <si>
    <t>0.6161</t>
  </si>
  <si>
    <t>0.6003</t>
  </si>
  <si>
    <t>213001002809</t>
  </si>
  <si>
    <t>INSTITUCION EDUCATIVA DE BAYUNCA</t>
  </si>
  <si>
    <t>573</t>
  </si>
  <si>
    <t>0.6226</t>
  </si>
  <si>
    <t>0.5615</t>
  </si>
  <si>
    <t>0.6279</t>
  </si>
  <si>
    <t>0.5687</t>
  </si>
  <si>
    <t>INSTITUCION EDUCATIVA DE BAYUNCA - INSTITUCION EDUCATIVA DE BAYUNCA</t>
  </si>
  <si>
    <t>Sede</t>
  </si>
  <si>
    <t>370</t>
  </si>
  <si>
    <t>0.6513</t>
  </si>
  <si>
    <t>0.6162</t>
  </si>
  <si>
    <t>113001008284</t>
  </si>
  <si>
    <t>INSTITUCION EDUCATIVA SAN FELIPE NERI - Sede Única</t>
  </si>
  <si>
    <t>0.603</t>
  </si>
  <si>
    <t>0.6057</t>
  </si>
  <si>
    <t>0.5532</t>
  </si>
  <si>
    <t>0.6269</t>
  </si>
  <si>
    <t>0.6278</t>
  </si>
  <si>
    <t>0.5995</t>
  </si>
  <si>
    <t>213001000245</t>
  </si>
  <si>
    <t>I.E. TIERRA BAJA - Sede Única</t>
  </si>
  <si>
    <t>0.608</t>
  </si>
  <si>
    <t>0.6011</t>
  </si>
  <si>
    <t>0.5561</t>
  </si>
  <si>
    <t>0.6349</t>
  </si>
  <si>
    <t>0.5716</t>
  </si>
  <si>
    <t>0.5978</t>
  </si>
  <si>
    <t>313001009085</t>
  </si>
  <si>
    <t>CORPORACION EDUCATIVA LICEO CARTAGENA - Sede Única</t>
  </si>
  <si>
    <t>16</t>
  </si>
  <si>
    <t>15</t>
  </si>
  <si>
    <t>0.5749</t>
  </si>
  <si>
    <t>0.5806</t>
  </si>
  <si>
    <t>0.6149</t>
  </si>
  <si>
    <t>0.6198</t>
  </si>
  <si>
    <t>0.5972</t>
  </si>
  <si>
    <t>313001008500</t>
  </si>
  <si>
    <t>CORP. EDUC. JORGE ELIECER GAITAN DE C/GENA - Sede Única</t>
  </si>
  <si>
    <t>14</t>
  </si>
  <si>
    <t>0.5874</t>
  </si>
  <si>
    <t>0.5804</t>
  </si>
  <si>
    <t>0.5371</t>
  </si>
  <si>
    <t>0.6634</t>
  </si>
  <si>
    <t>0.5967</t>
  </si>
  <si>
    <t>113001003126</t>
  </si>
  <si>
    <t>INSTITUCION EDUCATIVA FERNANDO DE LA VEGA - Sede Única</t>
  </si>
  <si>
    <t>104</t>
  </si>
  <si>
    <t>0.5921</t>
  </si>
  <si>
    <t>0.5989</t>
  </si>
  <si>
    <t>0.5526</t>
  </si>
  <si>
    <t>0.6333</t>
  </si>
  <si>
    <t>0.62</t>
  </si>
  <si>
    <t>0.5962</t>
  </si>
  <si>
    <t>113001028919</t>
  </si>
  <si>
    <t>INSTITUCION EDUCATIVA NUEVO BOSQUE - Sede Única</t>
  </si>
  <si>
    <t>402</t>
  </si>
  <si>
    <t>346</t>
  </si>
  <si>
    <t>0.5835</t>
  </si>
  <si>
    <t>0.5863</t>
  </si>
  <si>
    <t>0.5553</t>
  </si>
  <si>
    <t>0.5946</t>
  </si>
  <si>
    <t>113001029095</t>
  </si>
  <si>
    <t>INSTITUCION EDUCATIVA FOCO ROJO - Sede Única</t>
  </si>
  <si>
    <t>272</t>
  </si>
  <si>
    <t>265</t>
  </si>
  <si>
    <t>0.5788</t>
  </si>
  <si>
    <t>0.5934</t>
  </si>
  <si>
    <t>0.5628</t>
  </si>
  <si>
    <t>0.5832</t>
  </si>
  <si>
    <t>0.5923</t>
  </si>
  <si>
    <t>313001028098</t>
  </si>
  <si>
    <t>INSTITUCION EDUCATIVA LOS ANGELES - Sede Única</t>
  </si>
  <si>
    <t>20</t>
  </si>
  <si>
    <t>0.5954</t>
  </si>
  <si>
    <t>0.5594</t>
  </si>
  <si>
    <t>0.6314</t>
  </si>
  <si>
    <t>0.5907</t>
  </si>
  <si>
    <t>313001006736</t>
  </si>
  <si>
    <t>ASOCIACION LICEO SAN FERNANDO - Sede Única</t>
  </si>
  <si>
    <t>26</t>
  </si>
  <si>
    <t>0.5751</t>
  </si>
  <si>
    <t>0.5887</t>
  </si>
  <si>
    <t>0.6067</t>
  </si>
  <si>
    <t>0.6171</t>
  </si>
  <si>
    <t>0.59</t>
  </si>
  <si>
    <t>113001001727</t>
  </si>
  <si>
    <t>INSTITUCION EDUCATIVA REPUBLICA DEL LIBANO - Sede Única</t>
  </si>
  <si>
    <t>289</t>
  </si>
  <si>
    <t>266</t>
  </si>
  <si>
    <t>0.5859</t>
  </si>
  <si>
    <t>0.5897</t>
  </si>
  <si>
    <t>0.5566</t>
  </si>
  <si>
    <t>0.6322</t>
  </si>
  <si>
    <t>0.5768</t>
  </si>
  <si>
    <t>313001027075</t>
  </si>
  <si>
    <t>INSTITUCION EDUCATIVA EL SALVADOR - Sede Única</t>
  </si>
  <si>
    <t>282</t>
  </si>
  <si>
    <t>245</t>
  </si>
  <si>
    <t>0.5711</t>
  </si>
  <si>
    <t>0.6157</t>
  </si>
  <si>
    <t>0.5762</t>
  </si>
  <si>
    <t>0.5889</t>
  </si>
  <si>
    <t>113001007199</t>
  </si>
  <si>
    <t>INSTITUCION EDUCATIVA FE Y ALEGRIA LAS AMERICAS - Sede Única</t>
  </si>
  <si>
    <t>457</t>
  </si>
  <si>
    <t>424</t>
  </si>
  <si>
    <t>0.5908</t>
  </si>
  <si>
    <t>0.5819</t>
  </si>
  <si>
    <t>0.5534</t>
  </si>
  <si>
    <t>0.5885</t>
  </si>
  <si>
    <t>413001004703</t>
  </si>
  <si>
    <t>INSTITUCION EDUCATIVA DE LA BOQUILLA - Sede Única</t>
  </si>
  <si>
    <t>337</t>
  </si>
  <si>
    <t>328</t>
  </si>
  <si>
    <t>0.5667</t>
  </si>
  <si>
    <t>0.5774</t>
  </si>
  <si>
    <t>0.5578</t>
  </si>
  <si>
    <t>0.5869</t>
  </si>
  <si>
    <t>313001013996</t>
  </si>
  <si>
    <t>COL. COMUNITARIO JOSE CARMELO VILLAMIZAR DIAZ - Sede Única</t>
  </si>
  <si>
    <t>12</t>
  </si>
  <si>
    <t>0.623</t>
  </si>
  <si>
    <t>0.57</t>
  </si>
  <si>
    <t>0.5742</t>
  </si>
  <si>
    <t>0.5802</t>
  </si>
  <si>
    <t>0.5733</t>
  </si>
  <si>
    <t>0.5858</t>
  </si>
  <si>
    <t>213001007231</t>
  </si>
  <si>
    <t>INSTITUCION EDUCATIVA SAN FRANCISCO DE ASIS - Sede Única</t>
  </si>
  <si>
    <t>551</t>
  </si>
  <si>
    <t>529</t>
  </si>
  <si>
    <t>0.5378</t>
  </si>
  <si>
    <t>0.5936</t>
  </si>
  <si>
    <t>0.5844</t>
  </si>
  <si>
    <t>113001001450</t>
  </si>
  <si>
    <t>INSTITUCION EDUCATIVA PEDRO HEREDIA - Sede Única</t>
  </si>
  <si>
    <t>184</t>
  </si>
  <si>
    <t>0.5808</t>
  </si>
  <si>
    <t>0.5831</t>
  </si>
  <si>
    <t>0.5467</t>
  </si>
  <si>
    <t>0.6304</t>
  </si>
  <si>
    <t>0.5694</t>
  </si>
  <si>
    <t>0.584</t>
  </si>
  <si>
    <t>313001012744</t>
  </si>
  <si>
    <t>INSTITUTO  SKINNER II   (ANT.-JARD. INF. SKINNER II) - Sede Única</t>
  </si>
  <si>
    <t>0.5725</t>
  </si>
  <si>
    <t>0.5867</t>
  </si>
  <si>
    <t>0.5508</t>
  </si>
  <si>
    <t>0.5597</t>
  </si>
  <si>
    <t>0.5814</t>
  </si>
  <si>
    <t>213001007797</t>
  </si>
  <si>
    <t>INSTITUCION EDUCATIVA SAN JUAN DE DAMASCO - Sede Única</t>
  </si>
  <si>
    <t>194</t>
  </si>
  <si>
    <t>0.582</t>
  </si>
  <si>
    <t>0.571</t>
  </si>
  <si>
    <t>0.5528</t>
  </si>
  <si>
    <t>0.6174</t>
  </si>
  <si>
    <t>0.5847</t>
  </si>
  <si>
    <t>0.5811</t>
  </si>
  <si>
    <t>113001000429</t>
  </si>
  <si>
    <t>INSTITUCION EDUCATIVA SALIM BECHARA - Sede Única</t>
  </si>
  <si>
    <t>193</t>
  </si>
  <si>
    <t>0.5746</t>
  </si>
  <si>
    <t>0.5732</t>
  </si>
  <si>
    <t>0.5405</t>
  </si>
  <si>
    <t>0.6309</t>
  </si>
  <si>
    <t>0.5677</t>
  </si>
  <si>
    <t>0.5789</t>
  </si>
  <si>
    <t>313001005225</t>
  </si>
  <si>
    <t>INSTITUCION EDUCATIVA JOSE MARIA CORDOBA DE PASACABALLOS - Sede Única</t>
  </si>
  <si>
    <t>0.5741</t>
  </si>
  <si>
    <t>0.5718</t>
  </si>
  <si>
    <t>0.5521</t>
  </si>
  <si>
    <t>0.5503</t>
  </si>
  <si>
    <t>0.5773</t>
  </si>
  <si>
    <t>113001001816</t>
  </si>
  <si>
    <t>INSTITUCION EDUCATIVA JOSE DE LA VEGA - Sede Única</t>
  </si>
  <si>
    <t>565</t>
  </si>
  <si>
    <t>483</t>
  </si>
  <si>
    <t>0.5896</t>
  </si>
  <si>
    <t>0.561</t>
  </si>
  <si>
    <t>0.5278</t>
  </si>
  <si>
    <t>0.6265</t>
  </si>
  <si>
    <t>0.577</t>
  </si>
  <si>
    <t>213001007533</t>
  </si>
  <si>
    <t>INSTITUCION EDUCATIVA NUEVA ESPERANZA ARROYO GRANDE - Sede Única</t>
  </si>
  <si>
    <t>0.5663</t>
  </si>
  <si>
    <t>0.5598</t>
  </si>
  <si>
    <t>0.6168</t>
  </si>
  <si>
    <t>0.5431</t>
  </si>
  <si>
    <t>0.576</t>
  </si>
  <si>
    <t>113001030212</t>
  </si>
  <si>
    <t>INSTITUCION EDUCATIVA BICENTENARIO - Sede Única</t>
  </si>
  <si>
    <t>0.5692</t>
  </si>
  <si>
    <t>0.5635</t>
  </si>
  <si>
    <t>0.5376</t>
  </si>
  <si>
    <t>0.5591</t>
  </si>
  <si>
    <t>0.5726</t>
  </si>
  <si>
    <t>213001009056</t>
  </si>
  <si>
    <t>I.E. NUESTRA SEÑORA DEL BUEN AIRE - Sede Única</t>
  </si>
  <si>
    <t>137</t>
  </si>
  <si>
    <t>133</t>
  </si>
  <si>
    <t>0.566</t>
  </si>
  <si>
    <t>0.5403</t>
  </si>
  <si>
    <t>0.6068</t>
  </si>
  <si>
    <t>0.534</t>
  </si>
  <si>
    <t>0.5704</t>
  </si>
  <si>
    <t>213001009048</t>
  </si>
  <si>
    <t>INSTITUCION EDUCATIVA TECNICA DE PASACABALLOS - Sede Única</t>
  </si>
  <si>
    <t>354</t>
  </si>
  <si>
    <t>335</t>
  </si>
  <si>
    <t>0.5447</t>
  </si>
  <si>
    <t>0.5743</t>
  </si>
  <si>
    <t>0.5392</t>
  </si>
  <si>
    <t>0.6097</t>
  </si>
  <si>
    <t>0.5932</t>
  </si>
  <si>
    <t>0.569</t>
  </si>
  <si>
    <t>213001001306</t>
  </si>
  <si>
    <t>I.E. DE PONTEZUELA - Sede Única</t>
  </si>
  <si>
    <t>0.5626</t>
  </si>
  <si>
    <t>0.5815</t>
  </si>
  <si>
    <t>0.5138</t>
  </si>
  <si>
    <t>0.5988</t>
  </si>
  <si>
    <t>0.5675</t>
  </si>
  <si>
    <t>113001008276</t>
  </si>
  <si>
    <t>INSTITUCION EDUCATIVA PLAYAS DE ACAPULCO - Sede Única</t>
  </si>
  <si>
    <t>151</t>
  </si>
  <si>
    <t>124</t>
  </si>
  <si>
    <t>0.5573</t>
  </si>
  <si>
    <t>0.5212</t>
  </si>
  <si>
    <t>0.6195</t>
  </si>
  <si>
    <t>0.5411</t>
  </si>
  <si>
    <t>0.5633</t>
  </si>
  <si>
    <t>113001800263</t>
  </si>
  <si>
    <t>INSTITUCION EDUCATIVA EL SALVADOR</t>
  </si>
  <si>
    <t>460</t>
  </si>
  <si>
    <t>410</t>
  </si>
  <si>
    <t>0.5648</t>
  </si>
  <si>
    <t>0.5093</t>
  </si>
  <si>
    <t>0.5421</t>
  </si>
  <si>
    <t>0.5625</t>
  </si>
  <si>
    <t>INSTITUCION EDUCATIVA EL SALVADOR - INSTITUCION EDUCATIVA EL SALVADOR - SEDE PRINCIPAL</t>
  </si>
  <si>
    <t>144</t>
  </si>
  <si>
    <t>131</t>
  </si>
  <si>
    <t>0.5533</t>
  </si>
  <si>
    <t>0.5489</t>
  </si>
  <si>
    <t>0.5083</t>
  </si>
  <si>
    <t>0.52</t>
  </si>
  <si>
    <t>0.5547</t>
  </si>
  <si>
    <t>113001800328</t>
  </si>
  <si>
    <t>INSTITUCION EDUCATIVA EL SALVADOR - SEDE SAN JOSE</t>
  </si>
  <si>
    <t>0.6267</t>
  </si>
  <si>
    <t>0.5529</t>
  </si>
  <si>
    <t>0.6046</t>
  </si>
  <si>
    <t>113001800344</t>
  </si>
  <si>
    <t>INSTITUCION EDUCATIVA EL SALVADOR - SEDE LAS COLINAS</t>
  </si>
  <si>
    <t>0.5354</t>
  </si>
  <si>
    <t>0.5417</t>
  </si>
  <si>
    <t>0.4894</t>
  </si>
  <si>
    <t>0.6087</t>
  </si>
  <si>
    <t>0.5636</t>
  </si>
  <si>
    <t>0.5453</t>
  </si>
  <si>
    <t>113001000739</t>
  </si>
  <si>
    <t>INSTITUCION EDUCATIVA ANA MARIA VELEZ DE TRUJILLO - Sede Única</t>
  </si>
  <si>
    <t>242</t>
  </si>
  <si>
    <t>0.567</t>
  </si>
  <si>
    <t>0.5623</t>
  </si>
  <si>
    <t>0.5154</t>
  </si>
  <si>
    <t>0.5616</t>
  </si>
  <si>
    <t>0.562</t>
  </si>
  <si>
    <t>113001005544</t>
  </si>
  <si>
    <t>INSTITUCION EDUCATIVA ANTONIO NARIÑO - Sede Única</t>
  </si>
  <si>
    <t>0.5443</t>
  </si>
  <si>
    <t>0.5468</t>
  </si>
  <si>
    <t>0.5384</t>
  </si>
  <si>
    <t>0.6141</t>
  </si>
  <si>
    <t>113001002138</t>
  </si>
  <si>
    <t>INSTITUCION EDUCATIVA NUESTRA SRA DEL PERPETUO SOCORRO - Sede Única</t>
  </si>
  <si>
    <t>239</t>
  </si>
  <si>
    <t>0.5494</t>
  </si>
  <si>
    <t>0.5387</t>
  </si>
  <si>
    <t>0.5434</t>
  </si>
  <si>
    <t>0.6108</t>
  </si>
  <si>
    <t>0.5646</t>
  </si>
  <si>
    <t>0.5609</t>
  </si>
  <si>
    <t>213001002531</t>
  </si>
  <si>
    <t>I.E. MANZANILLO DEL MAR - Sede Única</t>
  </si>
  <si>
    <t>78</t>
  </si>
  <si>
    <t>0.5491</t>
  </si>
  <si>
    <t>0.5192</t>
  </si>
  <si>
    <t>0.5377</t>
  </si>
  <si>
    <t>0.5604</t>
  </si>
  <si>
    <t>113001001492</t>
  </si>
  <si>
    <t>INSTITUCION EDUCATIVA LICEO DE BOLIVAR - Sede Única</t>
  </si>
  <si>
    <t>357</t>
  </si>
  <si>
    <t>309</t>
  </si>
  <si>
    <t>0.5517</t>
  </si>
  <si>
    <t>0.5159</t>
  </si>
  <si>
    <t>0.5966</t>
  </si>
  <si>
    <t>0.5698</t>
  </si>
  <si>
    <t>113001000143</t>
  </si>
  <si>
    <t>INSTITUCION EDUCATIVA ARROYO DE PIEDRA</t>
  </si>
  <si>
    <t>0.5465</t>
  </si>
  <si>
    <t>0.5569</t>
  </si>
  <si>
    <t>0.5078</t>
  </si>
  <si>
    <t>0.5225</t>
  </si>
  <si>
    <t>0.5469</t>
  </si>
  <si>
    <t>INSTITUCION EDUCATIVA ARROYO DE PIEDRA - INSTITUCION EDUCATIVA ARROYO DE PIEDRA</t>
  </si>
  <si>
    <t>0.5475</t>
  </si>
  <si>
    <t>0.5112</t>
  </si>
  <si>
    <t>0.5799</t>
  </si>
  <si>
    <t>0.5197</t>
  </si>
  <si>
    <t>0.5476</t>
  </si>
  <si>
    <t>213001000083</t>
  </si>
  <si>
    <t>INSTITUCION EDUCATIVA ARROYO DE PIEDRA - SEDE DE PUNTA CANOA</t>
  </si>
  <si>
    <t>49</t>
  </si>
  <si>
    <t>0.5452</t>
  </si>
  <si>
    <t>0.5487</t>
  </si>
  <si>
    <t>0.5017</t>
  </si>
  <si>
    <t>0.5915</t>
  </si>
  <si>
    <t>0.5282</t>
  </si>
  <si>
    <t>0.5454</t>
  </si>
  <si>
    <t>313001027997</t>
  </si>
  <si>
    <t>INSTITUTO EDUCATIVO CELESTIN FREINET - Sede Única</t>
  </si>
  <si>
    <t>38</t>
  </si>
  <si>
    <t>0.5187</t>
  </si>
  <si>
    <t>0.5756</t>
  </si>
  <si>
    <t>0.5257</t>
  </si>
  <si>
    <t>0.5793</t>
  </si>
  <si>
    <t>0.5451</t>
  </si>
  <si>
    <t>213001002949</t>
  </si>
  <si>
    <t>INSTITUCION EDUCATIVA SAN JOSE CA?O DEL ORO - Sede Única</t>
  </si>
  <si>
    <t>0.5296</t>
  </si>
  <si>
    <t>0.539</t>
  </si>
  <si>
    <t>0.4994</t>
  </si>
  <si>
    <t>0.5876</t>
  </si>
  <si>
    <t>0.605</t>
  </si>
  <si>
    <t>0.544</t>
  </si>
  <si>
    <t>113001000160</t>
  </si>
  <si>
    <t>INSTITUCION EDUCATIVA CORAZON DE MARIA - Sede Única</t>
  </si>
  <si>
    <t>161</t>
  </si>
  <si>
    <t>0.5326</t>
  </si>
  <si>
    <t>0.5435</t>
  </si>
  <si>
    <t>0.4978</t>
  </si>
  <si>
    <t>0.5846</t>
  </si>
  <si>
    <t>0.5792</t>
  </si>
  <si>
    <t>0.5427</t>
  </si>
  <si>
    <t>113001800123</t>
  </si>
  <si>
    <t>INSTITUCION EDUCATIVA GABRIEL GARCIA MARQUEZ - Sede Única</t>
  </si>
  <si>
    <t>218</t>
  </si>
  <si>
    <t>0.5353</t>
  </si>
  <si>
    <t>0.535</t>
  </si>
  <si>
    <t>0.5075</t>
  </si>
  <si>
    <t>0.5935</t>
  </si>
  <si>
    <t>0.5294</t>
  </si>
  <si>
    <t>0.5418</t>
  </si>
  <si>
    <t>213001000091</t>
  </si>
  <si>
    <t>INSTITUCION EDUCATIVA DE ISLA FUERTE - Sede Única</t>
  </si>
  <si>
    <t>0.5214</t>
  </si>
  <si>
    <t>0.5474</t>
  </si>
  <si>
    <t>0.5042</t>
  </si>
  <si>
    <t>0.5758</t>
  </si>
  <si>
    <t>0.5395</t>
  </si>
  <si>
    <t>213001001942</t>
  </si>
  <si>
    <t>INSTITUCION EDUCATIVA LUIS FELIPE CABRERA DE BARU - Sede Única</t>
  </si>
  <si>
    <t>136</t>
  </si>
  <si>
    <t>0.5261</t>
  </si>
  <si>
    <t>0.5366</t>
  </si>
  <si>
    <t>0.5043</t>
  </si>
  <si>
    <t>0.5328</t>
  </si>
  <si>
    <t>313001013481</t>
  </si>
  <si>
    <t>CENTRO EDUCATIVO COMUNITARIO LOS ROBLES - Sede Única</t>
  </si>
  <si>
    <t>40</t>
  </si>
  <si>
    <t>0.5242</t>
  </si>
  <si>
    <t>0.5238</t>
  </si>
  <si>
    <t>0.5134</t>
  </si>
  <si>
    <t>0.5247</t>
  </si>
  <si>
    <t>113001006711</t>
  </si>
  <si>
    <t>INSTITUCION EDUCATIVA OMAIRA SANCHEZ GARZON - Sede Única</t>
  </si>
  <si>
    <t>0.4955</t>
  </si>
  <si>
    <t>0.5174</t>
  </si>
  <si>
    <t>0.4886</t>
  </si>
  <si>
    <t>0.5226</t>
  </si>
  <si>
    <t>213001000075</t>
  </si>
  <si>
    <t>I.E. PUERTO REY - Sede Única</t>
  </si>
  <si>
    <t>66</t>
  </si>
  <si>
    <t>0.5054</t>
  </si>
  <si>
    <t>0.532</t>
  </si>
  <si>
    <t>0.4896</t>
  </si>
  <si>
    <t>0.5674</t>
  </si>
  <si>
    <t>0.5021</t>
  </si>
  <si>
    <t>0.522</t>
  </si>
  <si>
    <t>313001000118</t>
  </si>
  <si>
    <t>INSTITUCION EDUCATIVA NTRA. SRA. LA VICTORIA - Sede Única</t>
  </si>
  <si>
    <t>0.5327</t>
  </si>
  <si>
    <t>0.5205</t>
  </si>
  <si>
    <t>0.482</t>
  </si>
  <si>
    <t>0.4942</t>
  </si>
  <si>
    <t>0.5645</t>
  </si>
  <si>
    <t>0.5117</t>
  </si>
  <si>
    <t>213001001250</t>
  </si>
  <si>
    <t>INSTITUCION EDUCATIVA DE TIERRA BOMBA - Sede Única</t>
  </si>
  <si>
    <t>0.4836</t>
  </si>
  <si>
    <t>0.4781</t>
  </si>
  <si>
    <t>0.5361</t>
  </si>
  <si>
    <t>0.5277</t>
  </si>
  <si>
    <t>213001001292</t>
  </si>
  <si>
    <t>INSTITUCION EDUCATIVA DE SANTA ANA - Sede Única</t>
  </si>
  <si>
    <t>0.491</t>
  </si>
  <si>
    <t>0.5052</t>
  </si>
  <si>
    <t>0.4569</t>
  </si>
  <si>
    <t>0.533</t>
  </si>
  <si>
    <t>0.4985</t>
  </si>
  <si>
    <t>213001001632</t>
  </si>
  <si>
    <t>INSTITUCION EDUCATIVA DE LETICIA - Sede Única</t>
  </si>
  <si>
    <t>0.472</t>
  </si>
  <si>
    <t>0.4956</t>
  </si>
  <si>
    <t>0.4631</t>
  </si>
  <si>
    <t>0.5464</t>
  </si>
  <si>
    <t>0.5023</t>
  </si>
  <si>
    <t>0.4949</t>
  </si>
  <si>
    <t>213001007401</t>
  </si>
  <si>
    <t>INSTITUCION EDUCATIVA SANTA CRUZ DEL ISLOTE - Sede Única</t>
  </si>
  <si>
    <t>0.4594</t>
  </si>
  <si>
    <t>0.4973</t>
  </si>
  <si>
    <t>0.4797</t>
  </si>
  <si>
    <t>0.5055</t>
  </si>
  <si>
    <t>0.4883</t>
  </si>
  <si>
    <t>213001001900</t>
  </si>
  <si>
    <t>I.E. DE ARARCA - Sede Única</t>
  </si>
  <si>
    <t>0.441</t>
  </si>
  <si>
    <t>0.4645</t>
  </si>
  <si>
    <t>0.4501</t>
  </si>
  <si>
    <t>0.5286</t>
  </si>
  <si>
    <t>0.4946</t>
  </si>
  <si>
    <t>0.4729</t>
  </si>
  <si>
    <t>0.898</t>
  </si>
  <si>
    <t>0.8849</t>
  </si>
  <si>
    <t>0.8829</t>
  </si>
  <si>
    <t>0.8855</t>
  </si>
  <si>
    <t>0.9454</t>
  </si>
  <si>
    <t>0.8923</t>
  </si>
  <si>
    <t>0.8878</t>
  </si>
  <si>
    <t>0.8793</t>
  </si>
  <si>
    <t>0.8881</t>
  </si>
  <si>
    <t>0.8787</t>
  </si>
  <si>
    <t>0.9155</t>
  </si>
  <si>
    <t>0.8968</t>
  </si>
  <si>
    <t>0.8813</t>
  </si>
  <si>
    <t>0.8905</t>
  </si>
  <si>
    <t>0.8697</t>
  </si>
  <si>
    <t>0.8621</t>
  </si>
  <si>
    <t>0.8701</t>
  </si>
  <si>
    <t>0.9325</t>
  </si>
  <si>
    <t>0.8749</t>
  </si>
  <si>
    <t>0.8873</t>
  </si>
  <si>
    <t>0.8503</t>
  </si>
  <si>
    <t>0.865</t>
  </si>
  <si>
    <t>0.901</t>
  </si>
  <si>
    <t>0.8725</t>
  </si>
  <si>
    <t>0.8694</t>
  </si>
  <si>
    <t>0.8525</t>
  </si>
  <si>
    <t>0.8645</t>
  </si>
  <si>
    <t>0.9348</t>
  </si>
  <si>
    <t>0.8691</t>
  </si>
  <si>
    <t>CORPORACION EDUCATIVA LA SAGRADA FAMILIA - Sede Única</t>
  </si>
  <si>
    <t>0.8834</t>
  </si>
  <si>
    <t>0.8455</t>
  </si>
  <si>
    <t>0.8622</t>
  </si>
  <si>
    <t>0.8633</t>
  </si>
  <si>
    <t>0.8601</t>
  </si>
  <si>
    <t>0.8573</t>
  </si>
  <si>
    <t>0.8492</t>
  </si>
  <si>
    <t>0.8581</t>
  </si>
  <si>
    <t>0.9409</t>
  </si>
  <si>
    <t>0.8627</t>
  </si>
  <si>
    <t>0.8612</t>
  </si>
  <si>
    <t>0.8537</t>
  </si>
  <si>
    <t>0.8523</t>
  </si>
  <si>
    <t>0.8652</t>
  </si>
  <si>
    <t>0.8932</t>
  </si>
  <si>
    <t>0.8608</t>
  </si>
  <si>
    <t>0.8648</t>
  </si>
  <si>
    <t>0.8452</t>
  </si>
  <si>
    <t>0.8521</t>
  </si>
  <si>
    <t>0.8433</t>
  </si>
  <si>
    <t>0.9176</t>
  </si>
  <si>
    <t>0.8565</t>
  </si>
  <si>
    <t>128</t>
  </si>
  <si>
    <t>0.8613</t>
  </si>
  <si>
    <t>0.8397</t>
  </si>
  <si>
    <t>0.8514</t>
  </si>
  <si>
    <t>0.9421</t>
  </si>
  <si>
    <t>0.8548</t>
  </si>
  <si>
    <t>62</t>
  </si>
  <si>
    <t>0.8598</t>
  </si>
  <si>
    <t>0.8345</t>
  </si>
  <si>
    <t>0.8354</t>
  </si>
  <si>
    <t>0.8334</t>
  </si>
  <si>
    <t>0.8445</t>
  </si>
  <si>
    <t>0.8704</t>
  </si>
  <si>
    <t>0.8305</t>
  </si>
  <si>
    <t>0.8231</t>
  </si>
  <si>
    <t>0.8423</t>
  </si>
  <si>
    <t>166</t>
  </si>
  <si>
    <t>155</t>
  </si>
  <si>
    <t>0.8342</t>
  </si>
  <si>
    <t>0.8105</t>
  </si>
  <si>
    <t>0.9099</t>
  </si>
  <si>
    <t>0.8383</t>
  </si>
  <si>
    <t>45</t>
  </si>
  <si>
    <t>0.8488</t>
  </si>
  <si>
    <t>0.8144</t>
  </si>
  <si>
    <t>0.7957</t>
  </si>
  <si>
    <t>0.8406</t>
  </si>
  <si>
    <t>0.8309</t>
  </si>
  <si>
    <t>747</t>
  </si>
  <si>
    <t>740</t>
  </si>
  <si>
    <t>0.8399</t>
  </si>
  <si>
    <t>0.7985</t>
  </si>
  <si>
    <t>0.8273</t>
  </si>
  <si>
    <t>0.8224</t>
  </si>
  <si>
    <t>0.8101</t>
  </si>
  <si>
    <t>0.81</t>
  </si>
  <si>
    <t>0.8267</t>
  </si>
  <si>
    <t>0.8218</t>
  </si>
  <si>
    <t>0.8294</t>
  </si>
  <si>
    <t>0.8132</t>
  </si>
  <si>
    <t>0.8333</t>
  </si>
  <si>
    <t>0.8211</t>
  </si>
  <si>
    <t>59</t>
  </si>
  <si>
    <t>0.8505</t>
  </si>
  <si>
    <t>0.806</t>
  </si>
  <si>
    <t>0.825</t>
  </si>
  <si>
    <t>0.8164</t>
  </si>
  <si>
    <t>0.8207</t>
  </si>
  <si>
    <t>0.8365</t>
  </si>
  <si>
    <t>0.7868</t>
  </si>
  <si>
    <t>0.8184</t>
  </si>
  <si>
    <t>0.841</t>
  </si>
  <si>
    <t>0.815</t>
  </si>
  <si>
    <t>0.7996</t>
  </si>
  <si>
    <t>0.799</t>
  </si>
  <si>
    <t>0.8323</t>
  </si>
  <si>
    <t>0.8118</t>
  </si>
  <si>
    <t>0.7997</t>
  </si>
  <si>
    <t>0.8346</t>
  </si>
  <si>
    <t>0.8887</t>
  </si>
  <si>
    <t>0.8117</t>
  </si>
  <si>
    <t>106</t>
  </si>
  <si>
    <t>0.8035</t>
  </si>
  <si>
    <t>0.8129</t>
  </si>
  <si>
    <t>0.7925</t>
  </si>
  <si>
    <t>0.8143</t>
  </si>
  <si>
    <t>0.871</t>
  </si>
  <si>
    <t>126</t>
  </si>
  <si>
    <t>0.8189</t>
  </si>
  <si>
    <t>0.8318</t>
  </si>
  <si>
    <t>0.7998</t>
  </si>
  <si>
    <t>347</t>
  </si>
  <si>
    <t>0.782</t>
  </si>
  <si>
    <t>0.8237</t>
  </si>
  <si>
    <t>0.8155</t>
  </si>
  <si>
    <t>0.8072</t>
  </si>
  <si>
    <t>0.8058</t>
  </si>
  <si>
    <t>0.8202</t>
  </si>
  <si>
    <t>0.8313</t>
  </si>
  <si>
    <t>0.8045</t>
  </si>
  <si>
    <t>0.8039</t>
  </si>
  <si>
    <t>0.8156</t>
  </si>
  <si>
    <t>0.7884</t>
  </si>
  <si>
    <t>0.8168</t>
  </si>
  <si>
    <t>0.7734</t>
  </si>
  <si>
    <t>0.8037</t>
  </si>
  <si>
    <t>37</t>
  </si>
  <si>
    <t>0.7954</t>
  </si>
  <si>
    <t>0.7904</t>
  </si>
  <si>
    <t>0.8162</t>
  </si>
  <si>
    <t>0.8192</t>
  </si>
  <si>
    <t>0.7843</t>
  </si>
  <si>
    <t>0.8071</t>
  </si>
  <si>
    <t>0.7806</t>
  </si>
  <si>
    <t>0.8</t>
  </si>
  <si>
    <t>446</t>
  </si>
  <si>
    <t>428</t>
  </si>
  <si>
    <t>0.8041</t>
  </si>
  <si>
    <t>0.7788</t>
  </si>
  <si>
    <t>0.8048</t>
  </si>
  <si>
    <t>0.8264</t>
  </si>
  <si>
    <t>0.7971</t>
  </si>
  <si>
    <t>251</t>
  </si>
  <si>
    <t>243</t>
  </si>
  <si>
    <t>0.7959</t>
  </si>
  <si>
    <t>0.8239</t>
  </si>
  <si>
    <t>0.7752</t>
  </si>
  <si>
    <t>0.8032</t>
  </si>
  <si>
    <t>0.7759</t>
  </si>
  <si>
    <t>0.8106</t>
  </si>
  <si>
    <t>0.8494</t>
  </si>
  <si>
    <t>0.7968</t>
  </si>
  <si>
    <t>0.7836</t>
  </si>
  <si>
    <t>0.765</t>
  </si>
  <si>
    <t>0.8014</t>
  </si>
  <si>
    <t>0.8476</t>
  </si>
  <si>
    <t>0.7872</t>
  </si>
  <si>
    <t>110</t>
  </si>
  <si>
    <t>0.7863</t>
  </si>
  <si>
    <t>0.7883</t>
  </si>
  <si>
    <t>0.7552</t>
  </si>
  <si>
    <t>0.8125</t>
  </si>
  <si>
    <t>0.787</t>
  </si>
  <si>
    <t>134</t>
  </si>
  <si>
    <t>0.7923</t>
  </si>
  <si>
    <t>0.767</t>
  </si>
  <si>
    <t>0.8001</t>
  </si>
  <si>
    <t>0.8434</t>
  </si>
  <si>
    <t>0.7859</t>
  </si>
  <si>
    <t>188</t>
  </si>
  <si>
    <t>0.7778</t>
  </si>
  <si>
    <t>0.7596</t>
  </si>
  <si>
    <t>0.7508</t>
  </si>
  <si>
    <t>0.7877</t>
  </si>
  <si>
    <t>0.774</t>
  </si>
  <si>
    <t>0.7878</t>
  </si>
  <si>
    <t>0.7385</t>
  </si>
  <si>
    <t>0.7876</t>
  </si>
  <si>
    <t>0.7736</t>
  </si>
  <si>
    <t>0.7507</t>
  </si>
  <si>
    <t>0.7794</t>
  </si>
  <si>
    <t>0.7625</t>
  </si>
  <si>
    <t>0.7521</t>
  </si>
  <si>
    <t>0.75</t>
  </si>
  <si>
    <t>0.7674</t>
  </si>
  <si>
    <t>0.7908</t>
  </si>
  <si>
    <t>0.7406</t>
  </si>
  <si>
    <t>0.7632</t>
  </si>
  <si>
    <t>1031</t>
  </si>
  <si>
    <t>1023</t>
  </si>
  <si>
    <t>0.7546</t>
  </si>
  <si>
    <t>0.7431</t>
  </si>
  <si>
    <t>0.7501</t>
  </si>
  <si>
    <t>0.7754</t>
  </si>
  <si>
    <t>0.754</t>
  </si>
  <si>
    <t>0.7683</t>
  </si>
  <si>
    <t>0.7373</t>
  </si>
  <si>
    <t>0.728</t>
  </si>
  <si>
    <t>0.7527</t>
  </si>
  <si>
    <t>439</t>
  </si>
  <si>
    <t>432</t>
  </si>
  <si>
    <t>0.7248</t>
  </si>
  <si>
    <t>0.7047</t>
  </si>
  <si>
    <t>0.7647</t>
  </si>
  <si>
    <t>0.7131</t>
  </si>
  <si>
    <t>0.7355</t>
  </si>
  <si>
    <t>0.7227</t>
  </si>
  <si>
    <t>0.7294</t>
  </si>
  <si>
    <t>0.7631</t>
  </si>
  <si>
    <t>0.7414</t>
  </si>
  <si>
    <t>0.7342</t>
  </si>
  <si>
    <t>0.6976</t>
  </si>
  <si>
    <t>0.7653</t>
  </si>
  <si>
    <t>0.7351</t>
  </si>
  <si>
    <t>0.7283</t>
  </si>
  <si>
    <t>0.7313</t>
  </si>
  <si>
    <t>0.7642</t>
  </si>
  <si>
    <t>0.7531</t>
  </si>
  <si>
    <t>313</t>
  </si>
  <si>
    <t>307</t>
  </si>
  <si>
    <t>0.6839</t>
  </si>
  <si>
    <t>0.7477</t>
  </si>
  <si>
    <t>0.6932</t>
  </si>
  <si>
    <t>0.7216</t>
  </si>
  <si>
    <t>0.6963</t>
  </si>
  <si>
    <t>0.7051</t>
  </si>
  <si>
    <t>0.7134</t>
  </si>
  <si>
    <t>0.7575</t>
  </si>
  <si>
    <t>0.7555</t>
  </si>
  <si>
    <t>125</t>
  </si>
  <si>
    <t>0.7169</t>
  </si>
  <si>
    <t>0.7039</t>
  </si>
  <si>
    <t>0.7618</t>
  </si>
  <si>
    <t>0.7201</t>
  </si>
  <si>
    <t>230</t>
  </si>
  <si>
    <t>0.7344</t>
  </si>
  <si>
    <t>0.7027</t>
  </si>
  <si>
    <t>0.7525</t>
  </si>
  <si>
    <t>0.7179</t>
  </si>
  <si>
    <t>0.716</t>
  </si>
  <si>
    <t>0.7225</t>
  </si>
  <si>
    <t>0.6896</t>
  </si>
  <si>
    <t>0.722</t>
  </si>
  <si>
    <t>0.697</t>
  </si>
  <si>
    <t>0.7158</t>
  </si>
  <si>
    <t>0.7424</t>
  </si>
  <si>
    <t>0.7149</t>
  </si>
  <si>
    <t>206</t>
  </si>
  <si>
    <t>199</t>
  </si>
  <si>
    <t>0.7212</t>
  </si>
  <si>
    <t>0.685</t>
  </si>
  <si>
    <t>0.7204</t>
  </si>
  <si>
    <t>339</t>
  </si>
  <si>
    <t>338</t>
  </si>
  <si>
    <t>0.721</t>
  </si>
  <si>
    <t>0.6994</t>
  </si>
  <si>
    <t>0.6706</t>
  </si>
  <si>
    <t>0.7386</t>
  </si>
  <si>
    <t>0.6813</t>
  </si>
  <si>
    <t>0.7054</t>
  </si>
  <si>
    <t>0.7302</t>
  </si>
  <si>
    <t>0.6989</t>
  </si>
  <si>
    <t>168</t>
  </si>
  <si>
    <t>0.7077</t>
  </si>
  <si>
    <t>0.665</t>
  </si>
  <si>
    <t>0.6712</t>
  </si>
  <si>
    <t>150</t>
  </si>
  <si>
    <t>0.6622</t>
  </si>
  <si>
    <t>0.7418</t>
  </si>
  <si>
    <t>0.7274</t>
  </si>
  <si>
    <t>207</t>
  </si>
  <si>
    <t>0.6776</t>
  </si>
  <si>
    <t>0.6572</t>
  </si>
  <si>
    <t>0.7266</t>
  </si>
  <si>
    <t>0.6922</t>
  </si>
  <si>
    <t>81</t>
  </si>
  <si>
    <t>0.6934</t>
  </si>
  <si>
    <t>0.6718</t>
  </si>
  <si>
    <t>0.6648</t>
  </si>
  <si>
    <t>0.7389</t>
  </si>
  <si>
    <t>0.691</t>
  </si>
  <si>
    <t>0.6921</t>
  </si>
  <si>
    <t>361</t>
  </si>
  <si>
    <t>0.654</t>
  </si>
  <si>
    <t>0.7199</t>
  </si>
  <si>
    <t>94</t>
  </si>
  <si>
    <t>0.7096</t>
  </si>
  <si>
    <t>0.6697</t>
  </si>
  <si>
    <t>0.6465</t>
  </si>
  <si>
    <t>0.6602</t>
  </si>
  <si>
    <t>0.6563</t>
  </si>
  <si>
    <t>0.7395</t>
  </si>
  <si>
    <t>0.6862</t>
  </si>
  <si>
    <t>0.7256</t>
  </si>
  <si>
    <t>0.6167</t>
  </si>
  <si>
    <t>0.6857</t>
  </si>
  <si>
    <t>260</t>
  </si>
  <si>
    <t>0.6887</t>
  </si>
  <si>
    <t>0.666</t>
  </si>
  <si>
    <t>358</t>
  </si>
  <si>
    <t>345</t>
  </si>
  <si>
    <t>0.6855</t>
  </si>
  <si>
    <t>0.7217</t>
  </si>
  <si>
    <t>0.6482</t>
  </si>
  <si>
    <t>0.6848</t>
  </si>
  <si>
    <t>241</t>
  </si>
  <si>
    <t>0.7001</t>
  </si>
  <si>
    <t>0.6589</t>
  </si>
  <si>
    <t>0.6614</t>
  </si>
  <si>
    <t>0.6442</t>
  </si>
  <si>
    <t>0.7058</t>
  </si>
  <si>
    <t>0.6822</t>
  </si>
  <si>
    <t>1652</t>
  </si>
  <si>
    <t>1618</t>
  </si>
  <si>
    <t>0.664</t>
  </si>
  <si>
    <t>0.6507</t>
  </si>
  <si>
    <t>0.7252</t>
  </si>
  <si>
    <t>0.6821</t>
  </si>
  <si>
    <t>0.6838</t>
  </si>
  <si>
    <t>0.671</t>
  </si>
  <si>
    <t>0.6415</t>
  </si>
  <si>
    <t>0.6918</t>
  </si>
  <si>
    <t>0.669</t>
  </si>
  <si>
    <t>0.7438</t>
  </si>
  <si>
    <t>0.6951</t>
  </si>
  <si>
    <t>0.66</t>
  </si>
  <si>
    <t>0.7156</t>
  </si>
  <si>
    <t>0.6774</t>
  </si>
  <si>
    <t>0.6738</t>
  </si>
  <si>
    <t>0.6345</t>
  </si>
  <si>
    <t>0.6448</t>
  </si>
  <si>
    <t>0.6767</t>
  </si>
  <si>
    <t>0.7026</t>
  </si>
  <si>
    <t>571</t>
  </si>
  <si>
    <t>544</t>
  </si>
  <si>
    <t>0.6886</t>
  </si>
  <si>
    <t>0.6464</t>
  </si>
  <si>
    <t>0.7218</t>
  </si>
  <si>
    <t>0.6686</t>
  </si>
  <si>
    <t>0.6684</t>
  </si>
  <si>
    <t>0.6518</t>
  </si>
  <si>
    <t>0.7226</t>
  </si>
  <si>
    <t>0.6463</t>
  </si>
  <si>
    <t>0.7542</t>
  </si>
  <si>
    <t>0.6728</t>
  </si>
  <si>
    <t>0.6631</t>
  </si>
  <si>
    <t>0.6599</t>
  </si>
  <si>
    <t>0.7198</t>
  </si>
  <si>
    <t>442</t>
  </si>
  <si>
    <t>433</t>
  </si>
  <si>
    <t>0.6461</t>
  </si>
  <si>
    <t>0.6285</t>
  </si>
  <si>
    <t>0.7196</t>
  </si>
  <si>
    <t>0.6715</t>
  </si>
  <si>
    <t>171</t>
  </si>
  <si>
    <t>0.659</t>
  </si>
  <si>
    <t>0.6515</t>
  </si>
  <si>
    <t>0.7222</t>
  </si>
  <si>
    <t>0.6682</t>
  </si>
  <si>
    <t>0.672</t>
  </si>
  <si>
    <t>0.6364</t>
  </si>
  <si>
    <t>0.7154</t>
  </si>
  <si>
    <t>0.6552</t>
  </si>
  <si>
    <t>0.6651</t>
  </si>
  <si>
    <t>82</t>
  </si>
  <si>
    <t>0.6393</t>
  </si>
  <si>
    <t>0.6359</t>
  </si>
  <si>
    <t>0.7073</t>
  </si>
  <si>
    <t>139</t>
  </si>
  <si>
    <t>0.6605</t>
  </si>
  <si>
    <t>0.636</t>
  </si>
  <si>
    <t>0.6373</t>
  </si>
  <si>
    <t>0.7141</t>
  </si>
  <si>
    <t>0.6213</t>
  </si>
  <si>
    <t>0.7062</t>
  </si>
  <si>
    <t>0.7242</t>
  </si>
  <si>
    <t>107</t>
  </si>
  <si>
    <t>0.6936</t>
  </si>
  <si>
    <t>0.6747</t>
  </si>
  <si>
    <t>209</t>
  </si>
  <si>
    <t>197</t>
  </si>
  <si>
    <t>0.6625</t>
  </si>
  <si>
    <t>0.6584</t>
  </si>
  <si>
    <t>0.6247</t>
  </si>
  <si>
    <t>0.6579</t>
  </si>
  <si>
    <t>160</t>
  </si>
  <si>
    <t>0.6929</t>
  </si>
  <si>
    <t>0.6549</t>
  </si>
  <si>
    <t>0.6002</t>
  </si>
  <si>
    <t>0.6811</t>
  </si>
  <si>
    <t>0.6343</t>
  </si>
  <si>
    <t>27</t>
  </si>
  <si>
    <t>0.6096</t>
  </si>
  <si>
    <t>0.6543</t>
  </si>
  <si>
    <t>375</t>
  </si>
  <si>
    <t>363</t>
  </si>
  <si>
    <t>0.6205</t>
  </si>
  <si>
    <t>0.699</t>
  </si>
  <si>
    <t>0.6276</t>
  </si>
  <si>
    <t>0.653</t>
  </si>
  <si>
    <t>0.7078</t>
  </si>
  <si>
    <t>0.6468</t>
  </si>
  <si>
    <t>0.6506</t>
  </si>
  <si>
    <t>766</t>
  </si>
  <si>
    <t>673</t>
  </si>
  <si>
    <t>0.6542</t>
  </si>
  <si>
    <t>0.6274</t>
  </si>
  <si>
    <t>0.5993</t>
  </si>
  <si>
    <t>0.6883</t>
  </si>
  <si>
    <t>0.6417</t>
  </si>
  <si>
    <t>313001001211</t>
  </si>
  <si>
    <t>INST. CARTAGENA. DEL MAR - Sede Única</t>
  </si>
  <si>
    <t>122</t>
  </si>
  <si>
    <t>0.6436</t>
  </si>
  <si>
    <t>0.6673</t>
  </si>
  <si>
    <t>0.6223</t>
  </si>
  <si>
    <t>0.6385</t>
  </si>
  <si>
    <t>500</t>
  </si>
  <si>
    <t>484</t>
  </si>
  <si>
    <t>0.6334</t>
  </si>
  <si>
    <t>0.6372</t>
  </si>
  <si>
    <t>0.6216</t>
  </si>
  <si>
    <t>0.6183</t>
  </si>
  <si>
    <t>0.6369</t>
  </si>
  <si>
    <t>262</t>
  </si>
  <si>
    <t>249</t>
  </si>
  <si>
    <t>0.6472</t>
  </si>
  <si>
    <t>0.621</t>
  </si>
  <si>
    <t>0.5959</t>
  </si>
  <si>
    <t>0.68</t>
  </si>
  <si>
    <t>0.6399</t>
  </si>
  <si>
    <t>0.6363</t>
  </si>
  <si>
    <t>0.6337</t>
  </si>
  <si>
    <t>0.5944</t>
  </si>
  <si>
    <t>0.6388</t>
  </si>
  <si>
    <t>0.6132</t>
  </si>
  <si>
    <t>0.6048</t>
  </si>
  <si>
    <t>0.6348</t>
  </si>
  <si>
    <t>387</t>
  </si>
  <si>
    <t>382</t>
  </si>
  <si>
    <t>0.6429</t>
  </si>
  <si>
    <t>0.6842</t>
  </si>
  <si>
    <t>0.6106</t>
  </si>
  <si>
    <t>0.6332</t>
  </si>
  <si>
    <t>293</t>
  </si>
  <si>
    <t>276</t>
  </si>
  <si>
    <t>0.6286</t>
  </si>
  <si>
    <t>778</t>
  </si>
  <si>
    <t>737</t>
  </si>
  <si>
    <t>0.5945</t>
  </si>
  <si>
    <t>252</t>
  </si>
  <si>
    <t>0.6458</t>
  </si>
  <si>
    <t>0.5914</t>
  </si>
  <si>
    <t>0.6724</t>
  </si>
  <si>
    <t>0.607</t>
  </si>
  <si>
    <t>0.63</t>
  </si>
  <si>
    <t>0.6538</t>
  </si>
  <si>
    <t>191</t>
  </si>
  <si>
    <t>182</t>
  </si>
  <si>
    <t>0.5961</t>
  </si>
  <si>
    <t>380</t>
  </si>
  <si>
    <t>350</t>
  </si>
  <si>
    <t>0.5848</t>
  </si>
  <si>
    <t>0.6292</t>
  </si>
  <si>
    <t>0.6316</t>
  </si>
  <si>
    <t>0.6001</t>
  </si>
  <si>
    <t>0.667</t>
  </si>
  <si>
    <t>0.6498</t>
  </si>
  <si>
    <t>0.626</t>
  </si>
  <si>
    <t>0.575</t>
  </si>
  <si>
    <t>0.5865</t>
  </si>
  <si>
    <t>147</t>
  </si>
  <si>
    <t>0.6305</t>
  </si>
  <si>
    <t>0.6541</t>
  </si>
  <si>
    <t>0.5795</t>
  </si>
  <si>
    <t>116</t>
  </si>
  <si>
    <t>0.593</t>
  </si>
  <si>
    <t>0.6231</t>
  </si>
  <si>
    <t>0.6663</t>
  </si>
  <si>
    <t>0.5985</t>
  </si>
  <si>
    <t>524</t>
  </si>
  <si>
    <t>465</t>
  </si>
  <si>
    <t>0.6746</t>
  </si>
  <si>
    <t>0.6156</t>
  </si>
  <si>
    <t>0.6225</t>
  </si>
  <si>
    <t>326</t>
  </si>
  <si>
    <t>0.6138</t>
  </si>
  <si>
    <t>0.6185</t>
  </si>
  <si>
    <t>0.6268</t>
  </si>
  <si>
    <t>0.6808</t>
  </si>
  <si>
    <t>0.5909</t>
  </si>
  <si>
    <t>303</t>
  </si>
  <si>
    <t>279</t>
  </si>
  <si>
    <t>0.6175</t>
  </si>
  <si>
    <t>0.6553</t>
  </si>
  <si>
    <t>313001013571</t>
  </si>
  <si>
    <t>CENT. EDUC. Y COMUNITARIO NELSON MANDELA - Sede Única</t>
  </si>
  <si>
    <t>0.6788</t>
  </si>
  <si>
    <t>0.5852</t>
  </si>
  <si>
    <t>64</t>
  </si>
  <si>
    <t>0.6287</t>
  </si>
  <si>
    <t>0.5992</t>
  </si>
  <si>
    <t>0.5837</t>
  </si>
  <si>
    <t>0.616</t>
  </si>
  <si>
    <t>0.6178</t>
  </si>
  <si>
    <t>0.6061</t>
  </si>
  <si>
    <t>0.5719</t>
  </si>
  <si>
    <t>0.615</t>
  </si>
  <si>
    <t>313001000142</t>
  </si>
  <si>
    <t>INST. MADRE TERESA DE CALCUTA - Sede Única</t>
  </si>
  <si>
    <t>0.5974</t>
  </si>
  <si>
    <t>0.5818</t>
  </si>
  <si>
    <t>0.6585</t>
  </si>
  <si>
    <t>0.6122</t>
  </si>
  <si>
    <t>0.6142</t>
  </si>
  <si>
    <t>0.5779</t>
  </si>
  <si>
    <t>0.6007</t>
  </si>
  <si>
    <t>0.6121</t>
  </si>
  <si>
    <t>185</t>
  </si>
  <si>
    <t>0.585</t>
  </si>
  <si>
    <t>0.6037</t>
  </si>
  <si>
    <t>0.6101</t>
  </si>
  <si>
    <t>22</t>
  </si>
  <si>
    <t>0.6128</t>
  </si>
  <si>
    <t>0.5688</t>
  </si>
  <si>
    <t>0.6527</t>
  </si>
  <si>
    <t>0.6111</t>
  </si>
  <si>
    <t>0.6094</t>
  </si>
  <si>
    <t>0.5963</t>
  </si>
  <si>
    <t>0.5807</t>
  </si>
  <si>
    <t>0.5721</t>
  </si>
  <si>
    <t>305</t>
  </si>
  <si>
    <t>0.6288</t>
  </si>
  <si>
    <t>0.5939</t>
  </si>
  <si>
    <t>0.5606</t>
  </si>
  <si>
    <t>0.6628</t>
  </si>
  <si>
    <t>0.5585</t>
  </si>
  <si>
    <t>0.5958</t>
  </si>
  <si>
    <t>0.6378</t>
  </si>
  <si>
    <t>0.5554</t>
  </si>
  <si>
    <t>397</t>
  </si>
  <si>
    <t>0.6047</t>
  </si>
  <si>
    <t>0.5879</t>
  </si>
  <si>
    <t>0.5782</t>
  </si>
  <si>
    <t>0.5738</t>
  </si>
  <si>
    <t>0.6052</t>
  </si>
  <si>
    <t>0.5828</t>
  </si>
  <si>
    <t>0.5755</t>
  </si>
  <si>
    <t>0.5853</t>
  </si>
  <si>
    <t>0.5603</t>
  </si>
  <si>
    <t>0.6413</t>
  </si>
  <si>
    <t>0.586</t>
  </si>
  <si>
    <t>0.6024</t>
  </si>
  <si>
    <t>146</t>
  </si>
  <si>
    <t>0.591</t>
  </si>
  <si>
    <t>0.5482</t>
  </si>
  <si>
    <t>0.5969</t>
  </si>
  <si>
    <t>0.5729</t>
  </si>
  <si>
    <t>0.6449</t>
  </si>
  <si>
    <t>0.6015</t>
  </si>
  <si>
    <t>539</t>
  </si>
  <si>
    <t>0.6346</t>
  </si>
  <si>
    <t>0.5599</t>
  </si>
  <si>
    <t>0.6014</t>
  </si>
  <si>
    <t>213001030241</t>
  </si>
  <si>
    <t>162</t>
  </si>
  <si>
    <t>0.5693</t>
  </si>
  <si>
    <t>0.6321</t>
  </si>
  <si>
    <t>0.612</t>
  </si>
  <si>
    <t>0.5864</t>
  </si>
  <si>
    <t>0.5563</t>
  </si>
  <si>
    <t>0.5567</t>
  </si>
  <si>
    <t>0.6403</t>
  </si>
  <si>
    <t>0.5559</t>
  </si>
  <si>
    <t>395</t>
  </si>
  <si>
    <t>364</t>
  </si>
  <si>
    <t>0.5736</t>
  </si>
  <si>
    <t>0.5497</t>
  </si>
  <si>
    <t>0.6443</t>
  </si>
  <si>
    <t>0.5916</t>
  </si>
  <si>
    <t>287</t>
  </si>
  <si>
    <t>270</t>
  </si>
  <si>
    <t>0.6034</t>
  </si>
  <si>
    <t>0.5496</t>
  </si>
  <si>
    <t>0.58</t>
  </si>
  <si>
    <t>0.5565</t>
  </si>
  <si>
    <t>0.5538</t>
  </si>
  <si>
    <t>0.658</t>
  </si>
  <si>
    <t>0.583</t>
  </si>
  <si>
    <t>0.5912</t>
  </si>
  <si>
    <t>398</t>
  </si>
  <si>
    <t>385</t>
  </si>
  <si>
    <t>0.5683</t>
  </si>
  <si>
    <t>277</t>
  </si>
  <si>
    <t>264</t>
  </si>
  <si>
    <t>0.6273</t>
  </si>
  <si>
    <t>0.5682</t>
  </si>
  <si>
    <t>0.5824</t>
  </si>
  <si>
    <t>0.5903</t>
  </si>
  <si>
    <t>0.5343</t>
  </si>
  <si>
    <t>0.6283</t>
  </si>
  <si>
    <t>0.5483</t>
  </si>
  <si>
    <t>0.5817</t>
  </si>
  <si>
    <t>546</t>
  </si>
  <si>
    <t>492</t>
  </si>
  <si>
    <t>0.6016</t>
  </si>
  <si>
    <t>0.5518</t>
  </si>
  <si>
    <t>0.5303</t>
  </si>
  <si>
    <t>0.629</t>
  </si>
  <si>
    <t>0.5881</t>
  </si>
  <si>
    <t>0.579</t>
  </si>
  <si>
    <t>485</t>
  </si>
  <si>
    <t>451</t>
  </si>
  <si>
    <t>0.5632</t>
  </si>
  <si>
    <t>0.5398</t>
  </si>
  <si>
    <t>INSTITUCION ETNOEDUCATIVA PEDRO ROMERO - Sede Única</t>
  </si>
  <si>
    <t>0.5406</t>
  </si>
  <si>
    <t>0.6256</t>
  </si>
  <si>
    <t>0.5734</t>
  </si>
  <si>
    <t>0.5918</t>
  </si>
  <si>
    <t>0.5439</t>
  </si>
  <si>
    <t>0.5539</t>
  </si>
  <si>
    <t>0.5979</t>
  </si>
  <si>
    <t>0.5786</t>
  </si>
  <si>
    <t>0.5856</t>
  </si>
  <si>
    <t>0.5772</t>
  </si>
  <si>
    <t>0.6291</t>
  </si>
  <si>
    <t>0.5924</t>
  </si>
  <si>
    <t>0.5706</t>
  </si>
  <si>
    <t>0.5276</t>
  </si>
  <si>
    <t>0.6172</t>
  </si>
  <si>
    <t>0.5973</t>
  </si>
  <si>
    <t>0.5785</t>
  </si>
  <si>
    <t>547</t>
  </si>
  <si>
    <t>520</t>
  </si>
  <si>
    <t>0.5911</t>
  </si>
  <si>
    <t>0.5344</t>
  </si>
  <si>
    <t>0.6218</t>
  </si>
  <si>
    <t>254</t>
  </si>
  <si>
    <t>0.5412</t>
  </si>
  <si>
    <t>0.6318</t>
  </si>
  <si>
    <t>0.5541</t>
  </si>
  <si>
    <t>0.5813</t>
  </si>
  <si>
    <t>0.6176</t>
  </si>
  <si>
    <t>0.5759</t>
  </si>
  <si>
    <t>0.5558</t>
  </si>
  <si>
    <t>0.5501</t>
  </si>
  <si>
    <t>0.5757</t>
  </si>
  <si>
    <t>0.526</t>
  </si>
  <si>
    <t>0.5383</t>
  </si>
  <si>
    <t>0.5727</t>
  </si>
  <si>
    <t>INSTITUCION EDUCATIVA JORGE ARTEL - Sede Única</t>
  </si>
  <si>
    <t>0.5649</t>
  </si>
  <si>
    <t>0.6117</t>
  </si>
  <si>
    <t>0.5586</t>
  </si>
  <si>
    <t>0.5714</t>
  </si>
  <si>
    <t>0.5668</t>
  </si>
  <si>
    <t>0.5639</t>
  </si>
  <si>
    <t>0.5351</t>
  </si>
  <si>
    <t>0.5537</t>
  </si>
  <si>
    <t>0.5691</t>
  </si>
  <si>
    <t>340</t>
  </si>
  <si>
    <t>0.5486</t>
  </si>
  <si>
    <t>0.5337</t>
  </si>
  <si>
    <t>157</t>
  </si>
  <si>
    <t>0.5842</t>
  </si>
  <si>
    <t>0.5634</t>
  </si>
  <si>
    <t>97</t>
  </si>
  <si>
    <t>0.5298</t>
  </si>
  <si>
    <t>313001013643</t>
  </si>
  <si>
    <t>CENTRO EDUCATIVO INTEGRAL EL RODEO - Sede Única</t>
  </si>
  <si>
    <t>0.5621</t>
  </si>
  <si>
    <t>0.5373</t>
  </si>
  <si>
    <t>0.5399</t>
  </si>
  <si>
    <t>0.6164</t>
  </si>
  <si>
    <t>0.5618</t>
  </si>
  <si>
    <t>710</t>
  </si>
  <si>
    <t>638</t>
  </si>
  <si>
    <t>0.5669</t>
  </si>
  <si>
    <t>0.5562</t>
  </si>
  <si>
    <t>0.5433</t>
  </si>
  <si>
    <t>210</t>
  </si>
  <si>
    <t>0.559</t>
  </si>
  <si>
    <t>0.5077</t>
  </si>
  <si>
    <t>238</t>
  </si>
  <si>
    <t>0.6392</t>
  </si>
  <si>
    <t>113001800280</t>
  </si>
  <si>
    <t>INSTITUCION EDUCATIVA EL SALVADOR - SEDE HENEQUEN</t>
  </si>
  <si>
    <t>0.4774</t>
  </si>
  <si>
    <t>0.4693</t>
  </si>
  <si>
    <t>0.4304</t>
  </si>
  <si>
    <t>0.5352</t>
  </si>
  <si>
    <t>0.4812</t>
  </si>
  <si>
    <t>0.4784</t>
  </si>
  <si>
    <t>0.5331</t>
  </si>
  <si>
    <t>0.5365</t>
  </si>
  <si>
    <t>0.4929</t>
  </si>
  <si>
    <t>0.601</t>
  </si>
  <si>
    <t>0.5542</t>
  </si>
  <si>
    <t>0.5419</t>
  </si>
  <si>
    <t>113001800301</t>
  </si>
  <si>
    <t>INSTITUCION EDUCATIVA EL SALVADOR - SEDE LOS ROBLES</t>
  </si>
  <si>
    <t>0.4777</t>
  </si>
  <si>
    <t>0.4977</t>
  </si>
  <si>
    <t>0.4592</t>
  </si>
  <si>
    <t>0.5643</t>
  </si>
  <si>
    <t>0.4596</t>
  </si>
  <si>
    <t>0.4967</t>
  </si>
  <si>
    <t>0.5647</t>
  </si>
  <si>
    <t>0.5473</t>
  </si>
  <si>
    <t>0.5098</t>
  </si>
  <si>
    <t>296</t>
  </si>
  <si>
    <t>0.527</t>
  </si>
  <si>
    <t>0.6038</t>
  </si>
  <si>
    <t>0.5587</t>
  </si>
  <si>
    <t>111</t>
  </si>
  <si>
    <t>0.5116</t>
  </si>
  <si>
    <t>0.5796</t>
  </si>
  <si>
    <t>0.5536</t>
  </si>
  <si>
    <t>0.5058</t>
  </si>
  <si>
    <t>342</t>
  </si>
  <si>
    <t>297</t>
  </si>
  <si>
    <t>0.5596</t>
  </si>
  <si>
    <t>0.5498</t>
  </si>
  <si>
    <t>0.4992</t>
  </si>
  <si>
    <t>0.5913</t>
  </si>
  <si>
    <t>220</t>
  </si>
  <si>
    <t>0.5432</t>
  </si>
  <si>
    <t>0.5951</t>
  </si>
  <si>
    <t>0.5477</t>
  </si>
  <si>
    <t>0.5442</t>
  </si>
  <si>
    <t>0.513</t>
  </si>
  <si>
    <t>0.5994</t>
  </si>
  <si>
    <t>0.5203</t>
  </si>
  <si>
    <t>0.5458</t>
  </si>
  <si>
    <t>0.5425</t>
  </si>
  <si>
    <t>0.5319</t>
  </si>
  <si>
    <t>0.5026</t>
  </si>
  <si>
    <t>0.5429</t>
  </si>
  <si>
    <t>0.523</t>
  </si>
  <si>
    <t>0.4898</t>
  </si>
  <si>
    <t>0.5886</t>
  </si>
  <si>
    <t>0.5868</t>
  </si>
  <si>
    <t>163</t>
  </si>
  <si>
    <t>0.5407</t>
  </si>
  <si>
    <t>0.495</t>
  </si>
  <si>
    <t>0.5737</t>
  </si>
  <si>
    <t>0.5778</t>
  </si>
  <si>
    <t>0.5413</t>
  </si>
  <si>
    <t>0.5211</t>
  </si>
  <si>
    <t>0.5266</t>
  </si>
  <si>
    <t>0.5176</t>
  </si>
  <si>
    <t>0.5402</t>
  </si>
  <si>
    <t>0.5301</t>
  </si>
  <si>
    <t>0.486</t>
  </si>
  <si>
    <t>0.588</t>
  </si>
  <si>
    <t>0.5446</t>
  </si>
  <si>
    <t>0.5397</t>
  </si>
  <si>
    <t>313001008933</t>
  </si>
  <si>
    <t>INST. COLOMBO HOLANDES - Sede Única</t>
  </si>
  <si>
    <t>0.497</t>
  </si>
  <si>
    <t>0.5388</t>
  </si>
  <si>
    <t>259</t>
  </si>
  <si>
    <t>208</t>
  </si>
  <si>
    <t>0.5189</t>
  </si>
  <si>
    <t>0.5111</t>
  </si>
  <si>
    <t>0.5108</t>
  </si>
  <si>
    <t>0.5851</t>
  </si>
  <si>
    <t>0.5426</t>
  </si>
  <si>
    <t>0.5323</t>
  </si>
  <si>
    <t>0.5723</t>
  </si>
  <si>
    <t>0.5183</t>
  </si>
  <si>
    <t>0.5363</t>
  </si>
  <si>
    <t>0.4834</t>
  </si>
  <si>
    <t>0.5158</t>
  </si>
  <si>
    <t>0.525</t>
  </si>
  <si>
    <t>0.5574</t>
  </si>
  <si>
    <t>0.4989</t>
  </si>
  <si>
    <t>0.5895</t>
  </si>
  <si>
    <t>0.5237</t>
  </si>
  <si>
    <t>0.5463</t>
  </si>
  <si>
    <t>313001028829</t>
  </si>
  <si>
    <t>FUNDACION INSTITUCION EDUCATIVA FUNASER - Sede Única</t>
  </si>
  <si>
    <t>0.5201</t>
  </si>
  <si>
    <t>0.5272</t>
  </si>
  <si>
    <t>0.5045</t>
  </si>
  <si>
    <t>0.5285</t>
  </si>
  <si>
    <t>0.518</t>
  </si>
  <si>
    <t>0.485</t>
  </si>
  <si>
    <t>0.5624</t>
  </si>
  <si>
    <t>0.5495</t>
  </si>
  <si>
    <t>INSTITUCION EDUCATIVA PUERTO REY - Sede Única</t>
  </si>
  <si>
    <t>0.5199</t>
  </si>
  <si>
    <t>0.4906</t>
  </si>
  <si>
    <t>0.5243</t>
  </si>
  <si>
    <t>0.4974</t>
  </si>
  <si>
    <t>0.5044</t>
  </si>
  <si>
    <t>0.4844</t>
  </si>
  <si>
    <t>0.5264</t>
  </si>
  <si>
    <t>0.5234</t>
  </si>
  <si>
    <t>0.4752</t>
  </si>
  <si>
    <t>0.5462</t>
  </si>
  <si>
    <t>0.5132</t>
  </si>
  <si>
    <t>0.489</t>
  </si>
  <si>
    <t>0.4689</t>
  </si>
  <si>
    <t>0.538</t>
  </si>
  <si>
    <t>0.5302</t>
  </si>
  <si>
    <t>0.5035</t>
  </si>
  <si>
    <t>0.4947</t>
  </si>
  <si>
    <t>0.4504</t>
  </si>
  <si>
    <t>0.509</t>
  </si>
  <si>
    <t>0.5009</t>
  </si>
  <si>
    <t>0.4768</t>
  </si>
  <si>
    <t>0.4954</t>
  </si>
  <si>
    <t>0.4624</t>
  </si>
  <si>
    <t>0.5076</t>
  </si>
  <si>
    <t>0.4867</t>
  </si>
  <si>
    <t>0.4712</t>
  </si>
  <si>
    <t>0.4778</t>
  </si>
  <si>
    <t>0.4561</t>
  </si>
  <si>
    <t>0.54</t>
  </si>
  <si>
    <t>0.4881</t>
  </si>
  <si>
    <t>0.4864</t>
  </si>
  <si>
    <t>INSTITUCION EDUCATIVA DE ARARCA - Sede Única</t>
  </si>
  <si>
    <t>0.4567</t>
  </si>
  <si>
    <t>0.454</t>
  </si>
  <si>
    <t>0.4341</t>
  </si>
  <si>
    <t>0.5145</t>
  </si>
  <si>
    <t>0.4892</t>
  </si>
  <si>
    <t>0.4667</t>
  </si>
  <si>
    <t>0.893</t>
  </si>
  <si>
    <t>0.8862</t>
  </si>
  <si>
    <t>0.8808</t>
  </si>
  <si>
    <t>0.945</t>
  </si>
  <si>
    <t>0.8856</t>
  </si>
  <si>
    <t>0.8751</t>
  </si>
  <si>
    <t>0.8748</t>
  </si>
  <si>
    <t>0.9144</t>
  </si>
  <si>
    <t>0.8818</t>
  </si>
  <si>
    <t>0.8733</t>
  </si>
  <si>
    <t>0.8666</t>
  </si>
  <si>
    <t>0.8623</t>
  </si>
  <si>
    <t>0.878</t>
  </si>
  <si>
    <t>0.9459</t>
  </si>
  <si>
    <t>0.8759</t>
  </si>
  <si>
    <t>0.8784</t>
  </si>
  <si>
    <t>0.8649</t>
  </si>
  <si>
    <t>0.9228</t>
  </si>
  <si>
    <t>0.8883</t>
  </si>
  <si>
    <t>0.8588</t>
  </si>
  <si>
    <t>0.8761</t>
  </si>
  <si>
    <t>0.895</t>
  </si>
  <si>
    <t>0.8722</t>
  </si>
  <si>
    <t>0.8804</t>
  </si>
  <si>
    <t>0.8561</t>
  </si>
  <si>
    <t>0.8668</t>
  </si>
  <si>
    <t>0.9355</t>
  </si>
  <si>
    <t>REDCOL COLEGIO BRITANICO DE CARTAGENA - Sede Única</t>
  </si>
  <si>
    <t>0.8495</t>
  </si>
  <si>
    <t>0.8692</t>
  </si>
  <si>
    <t>0.8672</t>
  </si>
  <si>
    <t>0.9324</t>
  </si>
  <si>
    <t>0.8699</t>
  </si>
  <si>
    <t>0.885</t>
  </si>
  <si>
    <t>0.8527</t>
  </si>
  <si>
    <t>0.8589</t>
  </si>
  <si>
    <t>0.8854</t>
  </si>
  <si>
    <t>0.8677</t>
  </si>
  <si>
    <t>0.8363</t>
  </si>
  <si>
    <t>0.8446</t>
  </si>
  <si>
    <t>0.9428</t>
  </si>
  <si>
    <t>0.8599</t>
  </si>
  <si>
    <t>0.8773</t>
  </si>
  <si>
    <t>0.8416</t>
  </si>
  <si>
    <t>0.8415</t>
  </si>
  <si>
    <t>0.8529</t>
  </si>
  <si>
    <t>0.8536</t>
  </si>
  <si>
    <t>0.8458</t>
  </si>
  <si>
    <t>0.843</t>
  </si>
  <si>
    <t>0.8475</t>
  </si>
  <si>
    <t>0.8641</t>
  </si>
  <si>
    <t>0.8783</t>
  </si>
  <si>
    <t>0.8624</t>
  </si>
  <si>
    <t>0.8281</t>
  </si>
  <si>
    <t>0.8463</t>
  </si>
  <si>
    <t>0.8831</t>
  </si>
  <si>
    <t>0.8501</t>
  </si>
  <si>
    <t>0.8311</t>
  </si>
  <si>
    <t>0.8272</t>
  </si>
  <si>
    <t>0.8564</t>
  </si>
  <si>
    <t>0.8457</t>
  </si>
  <si>
    <t>0.8169</t>
  </si>
  <si>
    <t>0.8498</t>
  </si>
  <si>
    <t>0.9131</t>
  </si>
  <si>
    <t>0.8438</t>
  </si>
  <si>
    <t>0.8335</t>
  </si>
  <si>
    <t>0.8194</t>
  </si>
  <si>
    <t>0.8282</t>
  </si>
  <si>
    <t>0.7875</t>
  </si>
  <si>
    <t>0.8293</t>
  </si>
  <si>
    <t>0.8532</t>
  </si>
  <si>
    <t>0.8195</t>
  </si>
  <si>
    <t>743</t>
  </si>
  <si>
    <t>0.829</t>
  </si>
  <si>
    <t>0.8295</t>
  </si>
  <si>
    <t>0.7936</t>
  </si>
  <si>
    <t>0.8159</t>
  </si>
  <si>
    <t>0.8214</t>
  </si>
  <si>
    <t>0.7891</t>
  </si>
  <si>
    <t>0.812</t>
  </si>
  <si>
    <t>0.7987</t>
  </si>
  <si>
    <t>0.8043</t>
  </si>
  <si>
    <t>0.7989</t>
  </si>
  <si>
    <t>0.8271</t>
  </si>
  <si>
    <t>0.8297</t>
  </si>
  <si>
    <t>0.8145</t>
  </si>
  <si>
    <t>0.8059</t>
  </si>
  <si>
    <t>0.8011</t>
  </si>
  <si>
    <t>0.8137</t>
  </si>
  <si>
    <t>0.791</t>
  </si>
  <si>
    <t>0.7915</t>
  </si>
  <si>
    <t>0.8149</t>
  </si>
  <si>
    <t>0.7838</t>
  </si>
  <si>
    <t>0.7949</t>
  </si>
  <si>
    <t>0.8128</t>
  </si>
  <si>
    <t>113</t>
  </si>
  <si>
    <t>0.8157</t>
  </si>
  <si>
    <t>0.7827</t>
  </si>
  <si>
    <t>0.8442</t>
  </si>
  <si>
    <t>0.801</t>
  </si>
  <si>
    <t>435</t>
  </si>
  <si>
    <t>0.8064</t>
  </si>
  <si>
    <t>0.7781</t>
  </si>
  <si>
    <t>0.8332</t>
  </si>
  <si>
    <t>0.8003</t>
  </si>
  <si>
    <t>0.8387</t>
  </si>
  <si>
    <t>298</t>
  </si>
  <si>
    <t>0.7784</t>
  </si>
  <si>
    <t>0.8141</t>
  </si>
  <si>
    <t>0.854</t>
  </si>
  <si>
    <t>0.7991</t>
  </si>
  <si>
    <t>0.7848</t>
  </si>
  <si>
    <t>0.7741</t>
  </si>
  <si>
    <t>0.8095</t>
  </si>
  <si>
    <t>0.795</t>
  </si>
  <si>
    <t>0.8088</t>
  </si>
  <si>
    <t>0.7716</t>
  </si>
  <si>
    <t>0.7823</t>
  </si>
  <si>
    <t>0.8138</t>
  </si>
  <si>
    <t>0.7839</t>
  </si>
  <si>
    <t>0.7933</t>
  </si>
  <si>
    <t>0.7622</t>
  </si>
  <si>
    <t>0.7636</t>
  </si>
  <si>
    <t>0.7889</t>
  </si>
  <si>
    <t>0.7614</t>
  </si>
  <si>
    <t>0.817</t>
  </si>
  <si>
    <t>0.7714</t>
  </si>
  <si>
    <t>331</t>
  </si>
  <si>
    <t>330</t>
  </si>
  <si>
    <t>0.7855</t>
  </si>
  <si>
    <t>0.7609</t>
  </si>
  <si>
    <t>0.8049</t>
  </si>
  <si>
    <t>0.7511</t>
  </si>
  <si>
    <t>0.7689</t>
  </si>
  <si>
    <t>0.8822</t>
  </si>
  <si>
    <t>0.7825</t>
  </si>
  <si>
    <t>0.7613</t>
  </si>
  <si>
    <t>0.7919</t>
  </si>
  <si>
    <t>0.7676</t>
  </si>
  <si>
    <t>0.7776</t>
  </si>
  <si>
    <t>0.7822</t>
  </si>
  <si>
    <t>0.7773</t>
  </si>
  <si>
    <t>0.764</t>
  </si>
  <si>
    <t>0.7452</t>
  </si>
  <si>
    <t>0.7895</t>
  </si>
  <si>
    <t>0.7557</t>
  </si>
  <si>
    <t>0.7576</t>
  </si>
  <si>
    <t>0.8004</t>
  </si>
  <si>
    <t>0.7755</t>
  </si>
  <si>
    <t>0.7758</t>
  </si>
  <si>
    <t>344</t>
  </si>
  <si>
    <t>0.7738</t>
  </si>
  <si>
    <t>0.7693</t>
  </si>
  <si>
    <t>0.7483</t>
  </si>
  <si>
    <t>0.7691</t>
  </si>
  <si>
    <t>0.7325</t>
  </si>
  <si>
    <t>0.7679</t>
  </si>
  <si>
    <t>0.7383</t>
  </si>
  <si>
    <t>0.7948</t>
  </si>
  <si>
    <t>0.7664</t>
  </si>
  <si>
    <t>0.7411</t>
  </si>
  <si>
    <t>0.7519</t>
  </si>
  <si>
    <t>0.7795</t>
  </si>
  <si>
    <t>0.7339</t>
  </si>
  <si>
    <t>0.7496</t>
  </si>
  <si>
    <t>0.7709</t>
  </si>
  <si>
    <t>0.7372</t>
  </si>
  <si>
    <t>0.7348</t>
  </si>
  <si>
    <t>0.7356</t>
  </si>
  <si>
    <t>0.7833</t>
  </si>
  <si>
    <t>0.743</t>
  </si>
  <si>
    <t>0.744</t>
  </si>
  <si>
    <t>1111</t>
  </si>
  <si>
    <t>1105</t>
  </si>
  <si>
    <t>0.7189</t>
  </si>
  <si>
    <t>0.7295</t>
  </si>
  <si>
    <t>0.7184</t>
  </si>
  <si>
    <t>0.7365</t>
  </si>
  <si>
    <t>174</t>
  </si>
  <si>
    <t>0.7584</t>
  </si>
  <si>
    <t>0.7494</t>
  </si>
  <si>
    <t>0.7312</t>
  </si>
  <si>
    <t>0.703</t>
  </si>
  <si>
    <t>0.7172</t>
  </si>
  <si>
    <t>0.7699</t>
  </si>
  <si>
    <t>0.7522</t>
  </si>
  <si>
    <t>0.7277</t>
  </si>
  <si>
    <t>0.696</t>
  </si>
  <si>
    <t>0.7571</t>
  </si>
  <si>
    <t>0.7305</t>
  </si>
  <si>
    <t>449</t>
  </si>
  <si>
    <t>444</t>
  </si>
  <si>
    <t>0.7287</t>
  </si>
  <si>
    <t>0.7553</t>
  </si>
  <si>
    <t>0.717</t>
  </si>
  <si>
    <t>413001008024</t>
  </si>
  <si>
    <t>INST. EDUC. EL PARAISO - Sede Única</t>
  </si>
  <si>
    <t>0.6891</t>
  </si>
  <si>
    <t>0.6871</t>
  </si>
  <si>
    <t>0.7634</t>
  </si>
  <si>
    <t>0.7147</t>
  </si>
  <si>
    <t>0.7065</t>
  </si>
  <si>
    <t>0.7505</t>
  </si>
  <si>
    <t>0.679</t>
  </si>
  <si>
    <t>0.7136</t>
  </si>
  <si>
    <t>0.7091</t>
  </si>
  <si>
    <t>0.7358</t>
  </si>
  <si>
    <t>0.7135</t>
  </si>
  <si>
    <t>0.6831</t>
  </si>
  <si>
    <t>0.7518</t>
  </si>
  <si>
    <t>0.7132</t>
  </si>
  <si>
    <t>0.6757</t>
  </si>
  <si>
    <t>0.7368</t>
  </si>
  <si>
    <t>0.705</t>
  </si>
  <si>
    <t>353</t>
  </si>
  <si>
    <t>0.7262</t>
  </si>
  <si>
    <t>0.6641</t>
  </si>
  <si>
    <t>0.7357</t>
  </si>
  <si>
    <t>0.6844</t>
  </si>
  <si>
    <t>0.6935</t>
  </si>
  <si>
    <t>0.7677</t>
  </si>
  <si>
    <t>COLEGIO CANADIENSE DE CARTAGENA - Sede Única</t>
  </si>
  <si>
    <t>0.7044</t>
  </si>
  <si>
    <t>0.6765</t>
  </si>
  <si>
    <t>0.7301</t>
  </si>
  <si>
    <t>0.7792</t>
  </si>
  <si>
    <t>283</t>
  </si>
  <si>
    <t>281</t>
  </si>
  <si>
    <t>0.7243</t>
  </si>
  <si>
    <t>0.74</t>
  </si>
  <si>
    <t>0.708</t>
  </si>
  <si>
    <t>0.6807</t>
  </si>
  <si>
    <t>0.7107</t>
  </si>
  <si>
    <t>0.6595</t>
  </si>
  <si>
    <t>0.7448</t>
  </si>
  <si>
    <t>0.6968</t>
  </si>
  <si>
    <t>0.751</t>
  </si>
  <si>
    <t>0.7061</t>
  </si>
  <si>
    <t>0.6962</t>
  </si>
  <si>
    <t>0.7116</t>
  </si>
  <si>
    <t>0.6574</t>
  </si>
  <si>
    <t>0.6709</t>
  </si>
  <si>
    <t>290</t>
  </si>
  <si>
    <t>278</t>
  </si>
  <si>
    <t>0.6926</t>
  </si>
  <si>
    <t>0.6735</t>
  </si>
  <si>
    <t>0.7286</t>
  </si>
  <si>
    <t>0.7046</t>
  </si>
  <si>
    <t>0.6917</t>
  </si>
  <si>
    <t>0.6832</t>
  </si>
  <si>
    <t>0.6624</t>
  </si>
  <si>
    <t>0.7343</t>
  </si>
  <si>
    <t>0.7103</t>
  </si>
  <si>
    <t>0.7265</t>
  </si>
  <si>
    <t>233</t>
  </si>
  <si>
    <t>0.7133</t>
  </si>
  <si>
    <t>0.637</t>
  </si>
  <si>
    <t>0.6797</t>
  </si>
  <si>
    <t>0.6956</t>
  </si>
  <si>
    <t>0.6723</t>
  </si>
  <si>
    <t>0.6477</t>
  </si>
  <si>
    <t>274</t>
  </si>
  <si>
    <t>0.6777</t>
  </si>
  <si>
    <t>478</t>
  </si>
  <si>
    <t>477</t>
  </si>
  <si>
    <t>0.6402</t>
  </si>
  <si>
    <t>0.6639</t>
  </si>
  <si>
    <t>0.6758</t>
  </si>
  <si>
    <t>0.6784</t>
  </si>
  <si>
    <t>0.6447</t>
  </si>
  <si>
    <t>0.6653</t>
  </si>
  <si>
    <t>0.6779</t>
  </si>
  <si>
    <t>0.7259</t>
  </si>
  <si>
    <t>0.6734</t>
  </si>
  <si>
    <t>1715</t>
  </si>
  <si>
    <t>1702</t>
  </si>
  <si>
    <t>0.6405</t>
  </si>
  <si>
    <t>0.6615</t>
  </si>
  <si>
    <t>0.6434</t>
  </si>
  <si>
    <t>0.6987</t>
  </si>
  <si>
    <t>0.6729</t>
  </si>
  <si>
    <t>0.6771</t>
  </si>
  <si>
    <t>0.6534</t>
  </si>
  <si>
    <t>0.6713</t>
  </si>
  <si>
    <t>CORP EDUCATIVA MADDOX - Sede Única</t>
  </si>
  <si>
    <t>165</t>
  </si>
  <si>
    <t>0.6607</t>
  </si>
  <si>
    <t>0.7281</t>
  </si>
  <si>
    <t>0.6454</t>
  </si>
  <si>
    <t>0.6957</t>
  </si>
  <si>
    <t>0.6381</t>
  </si>
  <si>
    <t>0.6575</t>
  </si>
  <si>
    <t>0.6691</t>
  </si>
  <si>
    <t>0.6604</t>
  </si>
  <si>
    <t>0.6356</t>
  </si>
  <si>
    <t>0.7113</t>
  </si>
  <si>
    <t>0.647</t>
  </si>
  <si>
    <t>0.6657</t>
  </si>
  <si>
    <t>579</t>
  </si>
  <si>
    <t>563</t>
  </si>
  <si>
    <t>0.6353</t>
  </si>
  <si>
    <t>0.7099</t>
  </si>
  <si>
    <t>0.7165</t>
  </si>
  <si>
    <t>0.644</t>
  </si>
  <si>
    <t>0.663</t>
  </si>
  <si>
    <t>0.7011</t>
  </si>
  <si>
    <t>0.6695</t>
  </si>
  <si>
    <t>0.6301</t>
  </si>
  <si>
    <t>0.6609</t>
  </si>
  <si>
    <t>0.6293</t>
  </si>
  <si>
    <t>109</t>
  </si>
  <si>
    <t>0.6704</t>
  </si>
  <si>
    <t>349</t>
  </si>
  <si>
    <t>0.6488</t>
  </si>
  <si>
    <t>0.6446</t>
  </si>
  <si>
    <t>0.7076</t>
  </si>
  <si>
    <t>0.6336</t>
  </si>
  <si>
    <t>0.6752</t>
  </si>
  <si>
    <t>0.7123</t>
  </si>
  <si>
    <t>0.6219</t>
  </si>
  <si>
    <t>0.657</t>
  </si>
  <si>
    <t>0.655</t>
  </si>
  <si>
    <t>0.6294</t>
  </si>
  <si>
    <t>0.6116</t>
  </si>
  <si>
    <t>0.6519</t>
  </si>
  <si>
    <t>0.6927</t>
  </si>
  <si>
    <t>796</t>
  </si>
  <si>
    <t>0.6249</t>
  </si>
  <si>
    <t>301</t>
  </si>
  <si>
    <t>295</t>
  </si>
  <si>
    <t>0.6241</t>
  </si>
  <si>
    <t>0.5982</t>
  </si>
  <si>
    <t>0.6913</t>
  </si>
  <si>
    <t>0.6437</t>
  </si>
  <si>
    <t>0.5855</t>
  </si>
  <si>
    <t>0.6431</t>
  </si>
  <si>
    <t>0.6412</t>
  </si>
  <si>
    <t>0.6105</t>
  </si>
  <si>
    <t>0.7079</t>
  </si>
  <si>
    <t>0.6576</t>
  </si>
  <si>
    <t>0.6193</t>
  </si>
  <si>
    <t>0.6009</t>
  </si>
  <si>
    <t>0.5965</t>
  </si>
  <si>
    <t>0.6829</t>
  </si>
  <si>
    <t>0.6145</t>
  </si>
  <si>
    <t>INSTITUCION EDUCATIVA SEMINARIO - Sede Única</t>
  </si>
  <si>
    <t>548</t>
  </si>
  <si>
    <t>538</t>
  </si>
  <si>
    <t>0.6502</t>
  </si>
  <si>
    <t>0.6208</t>
  </si>
  <si>
    <t>0.5976</t>
  </si>
  <si>
    <t>0.6827</t>
  </si>
  <si>
    <t>0.6452</t>
  </si>
  <si>
    <t>0.6907</t>
  </si>
  <si>
    <t>0.6233</t>
  </si>
  <si>
    <t>0.5763</t>
  </si>
  <si>
    <t>0.6647</t>
  </si>
  <si>
    <t>0.7015</t>
  </si>
  <si>
    <t>INSTITUCION EDUCATIVA REPUBLICA DE ARGENTINA - Sede Única</t>
  </si>
  <si>
    <t>302</t>
  </si>
  <si>
    <t>0.6055</t>
  </si>
  <si>
    <t>204</t>
  </si>
  <si>
    <t>0.6051</t>
  </si>
  <si>
    <t>0.5857</t>
  </si>
  <si>
    <t>0.6793</t>
  </si>
  <si>
    <t>0.6259</t>
  </si>
  <si>
    <t>200</t>
  </si>
  <si>
    <t>0.6084</t>
  </si>
  <si>
    <t>0.6253</t>
  </si>
  <si>
    <t>369</t>
  </si>
  <si>
    <t>0.6045</t>
  </si>
  <si>
    <t>0.6789</t>
  </si>
  <si>
    <t>0.6005</t>
  </si>
  <si>
    <t>0.6425</t>
  </si>
  <si>
    <t>0.6139</t>
  </si>
  <si>
    <t>0.6658</t>
  </si>
  <si>
    <t>0.6632</t>
  </si>
  <si>
    <t>0.6207</t>
  </si>
  <si>
    <t>705</t>
  </si>
  <si>
    <t>686</t>
  </si>
  <si>
    <t>0.5841</t>
  </si>
  <si>
    <t>503</t>
  </si>
  <si>
    <t>0.5931</t>
  </si>
  <si>
    <t>0.6069</t>
  </si>
  <si>
    <t>0.6187</t>
  </si>
  <si>
    <t>0.639</t>
  </si>
  <si>
    <t>0.6071</t>
  </si>
  <si>
    <t>0.5919</t>
  </si>
  <si>
    <t>198</t>
  </si>
  <si>
    <t>0.6202</t>
  </si>
  <si>
    <t>0.6744</t>
  </si>
  <si>
    <t>23</t>
  </si>
  <si>
    <t>0.6214</t>
  </si>
  <si>
    <t>0.6112</t>
  </si>
  <si>
    <t>0.5717</t>
  </si>
  <si>
    <t>0.6133</t>
  </si>
  <si>
    <t>0.5638</t>
  </si>
  <si>
    <t>0.6119</t>
  </si>
  <si>
    <t>0.5925</t>
  </si>
  <si>
    <t>0.6594</t>
  </si>
  <si>
    <t>0.5948</t>
  </si>
  <si>
    <t>0.6115</t>
  </si>
  <si>
    <t>INSTITUCION EDUCATIVA TIERRA BAJA - Sede Única</t>
  </si>
  <si>
    <t>0.5695</t>
  </si>
  <si>
    <t>0.5703</t>
  </si>
  <si>
    <t>0.6109</t>
  </si>
  <si>
    <t>268</t>
  </si>
  <si>
    <t>0.6489</t>
  </si>
  <si>
    <t>405</t>
  </si>
  <si>
    <t>394</t>
  </si>
  <si>
    <t>0.5941</t>
  </si>
  <si>
    <t>0.5753</t>
  </si>
  <si>
    <t>0.6569</t>
  </si>
  <si>
    <t>0.5781</t>
  </si>
  <si>
    <t>0.5833</t>
  </si>
  <si>
    <t>0.6703</t>
  </si>
  <si>
    <t>0.6062</t>
  </si>
  <si>
    <t>167</t>
  </si>
  <si>
    <t>0.6242</t>
  </si>
  <si>
    <t>0.5676</t>
  </si>
  <si>
    <t>0.6484</t>
  </si>
  <si>
    <t>0.551</t>
  </si>
  <si>
    <t>INSTITUCION EDUCATIVA VILLA ESTRELLA - Sede Única</t>
  </si>
  <si>
    <t>0.6053</t>
  </si>
  <si>
    <t>0.5892</t>
  </si>
  <si>
    <t>0.5488</t>
  </si>
  <si>
    <t>0.6503</t>
  </si>
  <si>
    <t>313001028639</t>
  </si>
  <si>
    <t>INST. CENTRAL DE COLOMBIA PARA ADULTOS  (513001004018) - Sede Única</t>
  </si>
  <si>
    <t>0.6104</t>
  </si>
  <si>
    <t>0.6012</t>
  </si>
  <si>
    <t>212</t>
  </si>
  <si>
    <t>0.5555</t>
  </si>
  <si>
    <t>543</t>
  </si>
  <si>
    <t>0.5592</t>
  </si>
  <si>
    <t>0.5968</t>
  </si>
  <si>
    <t>372</t>
  </si>
  <si>
    <t>359</t>
  </si>
  <si>
    <t>0.5801</t>
  </si>
  <si>
    <t>0.6529</t>
  </si>
  <si>
    <t>0.5582</t>
  </si>
  <si>
    <t>0.554</t>
  </si>
  <si>
    <t>356</t>
  </si>
  <si>
    <t>0.6159</t>
  </si>
  <si>
    <t>0.55</t>
  </si>
  <si>
    <t>313001013431</t>
  </si>
  <si>
    <t>CORP INST PROGRESO SOCIAL (ANTES INST. MIXTO LOS PAYASITOS - Sede Única</t>
  </si>
  <si>
    <t>0.6103</t>
  </si>
  <si>
    <t>0.6483</t>
  </si>
  <si>
    <t>0.5466</t>
  </si>
  <si>
    <t>294</t>
  </si>
  <si>
    <t>0.5731</t>
  </si>
  <si>
    <t>0.5545</t>
  </si>
  <si>
    <t>0.5579</t>
  </si>
  <si>
    <t>0.5891</t>
  </si>
  <si>
    <t>0.6049</t>
  </si>
  <si>
    <t>0.6366</t>
  </si>
  <si>
    <t>0.56</t>
  </si>
  <si>
    <t>0.5884</t>
  </si>
  <si>
    <t>0.6376</t>
  </si>
  <si>
    <t>0.5728</t>
  </si>
  <si>
    <t>0.5346</t>
  </si>
  <si>
    <t>0.5825</t>
  </si>
  <si>
    <t>0.5423</t>
  </si>
  <si>
    <t>0.5339</t>
  </si>
  <si>
    <t>0.6018</t>
  </si>
  <si>
    <t>0.5304</t>
  </si>
  <si>
    <t>0.531</t>
  </si>
  <si>
    <t>275</t>
  </si>
  <si>
    <t>0.5655</t>
  </si>
  <si>
    <t>0.5479</t>
  </si>
  <si>
    <t>0.5389</t>
  </si>
  <si>
    <t>0.5666</t>
  </si>
  <si>
    <t>INSTITUCION EDUCATIVA DE FREDONIA - Sede Única</t>
  </si>
  <si>
    <t>0.5564</t>
  </si>
  <si>
    <t>0.5942</t>
  </si>
  <si>
    <t>0.5275</t>
  </si>
  <si>
    <t>0.5784</t>
  </si>
  <si>
    <t>313001029868</t>
  </si>
  <si>
    <t>INSTITUTO EDUCATIVO TECNOCIENCIAS REGIÓN CARIBE - Sede Única</t>
  </si>
  <si>
    <t>0.5283</t>
  </si>
  <si>
    <t>0.5769</t>
  </si>
  <si>
    <t>214</t>
  </si>
  <si>
    <t>0.5415</t>
  </si>
  <si>
    <t>0.5627</t>
  </si>
  <si>
    <t>0.5689</t>
  </si>
  <si>
    <t>0.5221</t>
  </si>
  <si>
    <t>0.6239</t>
  </si>
  <si>
    <t>0.5658</t>
  </si>
  <si>
    <t>0.619</t>
  </si>
  <si>
    <t>0.5754</t>
  </si>
  <si>
    <t>0.5284</t>
  </si>
  <si>
    <t>498</t>
  </si>
  <si>
    <t>469</t>
  </si>
  <si>
    <t>0.5576</t>
  </si>
  <si>
    <t>0.5713</t>
  </si>
  <si>
    <t>0.5481</t>
  </si>
  <si>
    <t>0.5333</t>
  </si>
  <si>
    <t>550</t>
  </si>
  <si>
    <t>516</t>
  </si>
  <si>
    <t>0.5241</t>
  </si>
  <si>
    <t>0.5707</t>
  </si>
  <si>
    <t>285</t>
  </si>
  <si>
    <t>271</t>
  </si>
  <si>
    <t>0.5348</t>
  </si>
  <si>
    <t>595</t>
  </si>
  <si>
    <t>564</t>
  </si>
  <si>
    <t>0.5797</t>
  </si>
  <si>
    <t>0.5571</t>
  </si>
  <si>
    <t>0.5575</t>
  </si>
  <si>
    <t>0.5522</t>
  </si>
  <si>
    <t>0.6204</t>
  </si>
  <si>
    <t>706</t>
  </si>
  <si>
    <t>682</t>
  </si>
  <si>
    <t>0.5229</t>
  </si>
  <si>
    <t>0.5712</t>
  </si>
  <si>
    <t>0.5092</t>
  </si>
  <si>
    <t>0.6075</t>
  </si>
  <si>
    <t>0.5222</t>
  </si>
  <si>
    <t>0.5577</t>
  </si>
  <si>
    <t>248</t>
  </si>
  <si>
    <t>0.6036</t>
  </si>
  <si>
    <t>33</t>
  </si>
  <si>
    <t>0.5099</t>
  </si>
  <si>
    <t>0.4909</t>
  </si>
  <si>
    <t>0.4736</t>
  </si>
  <si>
    <t>0.5701</t>
  </si>
  <si>
    <t>0.5113</t>
  </si>
  <si>
    <t>0.5928</t>
  </si>
  <si>
    <t>113001800352</t>
  </si>
  <si>
    <t>INSTITUCION EDUCATIVA EL SALVADOR - SEDE SAN NICOLAS</t>
  </si>
  <si>
    <t>0.5022</t>
  </si>
  <si>
    <t>0.49</t>
  </si>
  <si>
    <t>0.4588</t>
  </si>
  <si>
    <t>0.5036</t>
  </si>
  <si>
    <t>0.4917</t>
  </si>
  <si>
    <t>0.6006</t>
  </si>
  <si>
    <t>0.4957</t>
  </si>
  <si>
    <t>0.5338</t>
  </si>
  <si>
    <t>0.5602</t>
  </si>
  <si>
    <t>0.543</t>
  </si>
  <si>
    <t>0.5216</t>
  </si>
  <si>
    <t>0.5252</t>
  </si>
  <si>
    <t>0.6079</t>
  </si>
  <si>
    <t>0.548</t>
  </si>
  <si>
    <t>0.5224</t>
  </si>
  <si>
    <t>0.5445</t>
  </si>
  <si>
    <t>CORPORACIÓN CENTRO EDUCATIVO INTEGRAL EL RODEO - Sede Única</t>
  </si>
  <si>
    <t>0.5686</t>
  </si>
  <si>
    <t>0.5619</t>
  </si>
  <si>
    <t>INSTITUCION EDUCATIVA NUESTRA SEÑORA DEL BUEN AIRE - Sede Única</t>
  </si>
  <si>
    <t>0.5821</t>
  </si>
  <si>
    <t>0.5524</t>
  </si>
  <si>
    <t>0.5124</t>
  </si>
  <si>
    <t>0.5589</t>
  </si>
  <si>
    <t>0.5552</t>
  </si>
  <si>
    <t>0.5342</t>
  </si>
  <si>
    <t>0.5311</t>
  </si>
  <si>
    <t>0.5535</t>
  </si>
  <si>
    <t>0.5393</t>
  </si>
  <si>
    <t>0.5595</t>
  </si>
  <si>
    <t>0.5136</t>
  </si>
  <si>
    <t>0.5549</t>
  </si>
  <si>
    <t>INSTITUCION EDUCATIVA MANZANILLO DEL MAR - Sede Única</t>
  </si>
  <si>
    <t>0.5372</t>
  </si>
  <si>
    <t>0.5152</t>
  </si>
  <si>
    <t>0.5391</t>
  </si>
  <si>
    <t>0.4751</t>
  </si>
  <si>
    <t>0.5527</t>
  </si>
  <si>
    <t>90</t>
  </si>
  <si>
    <t>0.5358</t>
  </si>
  <si>
    <t>0.511</t>
  </si>
  <si>
    <t>0.5087</t>
  </si>
  <si>
    <t>INSTITUCION EDUCATIVA DE PONTEZUELA - Sede Única</t>
  </si>
  <si>
    <t>0.5568</t>
  </si>
  <si>
    <t>0.5882</t>
  </si>
  <si>
    <t>0.5459</t>
  </si>
  <si>
    <t>313001029108</t>
  </si>
  <si>
    <t>COLEGIO DE BACHILLERATO DEL LITORAL  CODEBOL LTDA - Sede Única</t>
  </si>
  <si>
    <t>0.5251</t>
  </si>
  <si>
    <t>0.4854</t>
  </si>
  <si>
    <t>0.5441</t>
  </si>
  <si>
    <t>0.487</t>
  </si>
  <si>
    <t>0.5893</t>
  </si>
  <si>
    <t>0.5436</t>
  </si>
  <si>
    <t>0.5422</t>
  </si>
  <si>
    <t>0.4948</t>
  </si>
  <si>
    <t>0.5305</t>
  </si>
  <si>
    <t>0.542</t>
  </si>
  <si>
    <t>0.5309</t>
  </si>
  <si>
    <t>0.5064</t>
  </si>
  <si>
    <t>0.4969</t>
  </si>
  <si>
    <t>189</t>
  </si>
  <si>
    <t>313001028891</t>
  </si>
  <si>
    <t>COLEGIO FERNANDO DE ARAGON DE CARTAGENA - Sede Única</t>
  </si>
  <si>
    <t>0.5364</t>
  </si>
  <si>
    <t>0.5105</t>
  </si>
  <si>
    <t>0.5027</t>
  </si>
  <si>
    <t>0.5248</t>
  </si>
  <si>
    <t>0.5329</t>
  </si>
  <si>
    <t>0.5448</t>
  </si>
  <si>
    <t>0.4687</t>
  </si>
  <si>
    <t>0.5531</t>
  </si>
  <si>
    <t>0.5374</t>
  </si>
  <si>
    <t>0.4796</t>
  </si>
  <si>
    <t>0.547</t>
  </si>
  <si>
    <t>0.5291</t>
  </si>
  <si>
    <t>0.5208</t>
  </si>
  <si>
    <t>0.4901</t>
  </si>
  <si>
    <t>0.4916</t>
  </si>
  <si>
    <t>0.5217</t>
  </si>
  <si>
    <t>0.4766</t>
  </si>
  <si>
    <t>0.5126</t>
  </si>
  <si>
    <t>0.5215</t>
  </si>
  <si>
    <t>0.5086</t>
  </si>
  <si>
    <t>0.5081</t>
  </si>
  <si>
    <t>0.5581</t>
  </si>
  <si>
    <t>0.5516</t>
  </si>
  <si>
    <t>0.5089</t>
  </si>
  <si>
    <t>0.5167</t>
  </si>
  <si>
    <t>0.4662</t>
  </si>
  <si>
    <t>0.515</t>
  </si>
  <si>
    <t>313001800017</t>
  </si>
  <si>
    <t>CORPORACION EDUCATIVA JOSEPH WILSON SWAN - Sede Única</t>
  </si>
  <si>
    <t>19</t>
  </si>
  <si>
    <t>0.4722</t>
  </si>
  <si>
    <t>0.5245</t>
  </si>
  <si>
    <t>0.521</t>
  </si>
  <si>
    <t>0.5745</t>
  </si>
  <si>
    <t>0.4988</t>
  </si>
  <si>
    <t>0.5028</t>
  </si>
  <si>
    <t>0.4875</t>
  </si>
  <si>
    <t>0.5787</t>
  </si>
  <si>
    <t>0.5194</t>
  </si>
  <si>
    <t>0.5015</t>
  </si>
  <si>
    <t>0.4545</t>
  </si>
  <si>
    <t>0.5162</t>
  </si>
  <si>
    <t>0.507</t>
  </si>
  <si>
    <t>132</t>
  </si>
  <si>
    <t>0.5142</t>
  </si>
  <si>
    <t>0.5024</t>
  </si>
  <si>
    <t>0.459</t>
  </si>
  <si>
    <t>0.5016</t>
  </si>
  <si>
    <t>0.4913</t>
  </si>
  <si>
    <t>0.5131</t>
  </si>
  <si>
    <t>0.4999</t>
  </si>
  <si>
    <t>213001027020</t>
  </si>
  <si>
    <t>INSTITUCION EDUCATIVA DOMINGO BENKOS BIOHO - Sede Única</t>
  </si>
  <si>
    <t>231</t>
  </si>
  <si>
    <t>0.4893</t>
  </si>
  <si>
    <t>0.496</t>
  </si>
  <si>
    <t>0.4456</t>
  </si>
  <si>
    <t>0.5269</t>
  </si>
  <si>
    <t>0.5069</t>
  </si>
  <si>
    <t>0.4908</t>
  </si>
  <si>
    <t>0.4707</t>
  </si>
  <si>
    <t>0.4856</t>
  </si>
  <si>
    <t>0.4475</t>
  </si>
  <si>
    <t>0.4872</t>
  </si>
  <si>
    <t>0.4873</t>
  </si>
  <si>
    <t>0.4787</t>
  </si>
  <si>
    <t>0.4706</t>
  </si>
  <si>
    <t>0.4343</t>
  </si>
  <si>
    <t>0.5008</t>
  </si>
  <si>
    <t>0.4801</t>
  </si>
  <si>
    <t>213001000059</t>
  </si>
  <si>
    <t>INSTITUCION EDUCATIVA ISLAS DEL ROSARIO - Sede Única</t>
  </si>
  <si>
    <t>0.4613</t>
  </si>
  <si>
    <t>0.5169</t>
  </si>
  <si>
    <t>0.4855</t>
  </si>
  <si>
    <t>0.462</t>
  </si>
  <si>
    <t>0.4683</t>
  </si>
  <si>
    <t>0.4224</t>
  </si>
  <si>
    <t>0.4936</t>
  </si>
  <si>
    <t>0.4783</t>
  </si>
  <si>
    <t>0.4629</t>
  </si>
  <si>
    <t>0.8801</t>
  </si>
  <si>
    <t>0.8765</t>
  </si>
  <si>
    <t>0.8762</t>
  </si>
  <si>
    <t>0.944</t>
  </si>
  <si>
    <t>0.8809</t>
  </si>
  <si>
    <t>0.8925</t>
  </si>
  <si>
    <t>0.8707</t>
  </si>
  <si>
    <t>0.9025</t>
  </si>
  <si>
    <t>0.8916</t>
  </si>
  <si>
    <t>0.8506</t>
  </si>
  <si>
    <t>0.875</t>
  </si>
  <si>
    <t>0.8803</t>
  </si>
  <si>
    <t>0.8478</t>
  </si>
  <si>
    <t>0.8602</t>
  </si>
  <si>
    <t>0.9318</t>
  </si>
  <si>
    <t>0.8776</t>
  </si>
  <si>
    <t>0.8372</t>
  </si>
  <si>
    <t>0.8674</t>
  </si>
  <si>
    <t>0.9435</t>
  </si>
  <si>
    <t>0.8544</t>
  </si>
  <si>
    <t>0.8667</t>
  </si>
  <si>
    <t>0.9354</t>
  </si>
  <si>
    <t>0.8479</t>
  </si>
  <si>
    <t>0.9173</t>
  </si>
  <si>
    <t>0.8487</t>
  </si>
  <si>
    <t>0.8454</t>
  </si>
  <si>
    <t>0.8702</t>
  </si>
  <si>
    <t>0.862</t>
  </si>
  <si>
    <t>0.8551</t>
  </si>
  <si>
    <t>0.9126</t>
  </si>
  <si>
    <t>0.8592</t>
  </si>
  <si>
    <t>0.8659</t>
  </si>
  <si>
    <t>0.8522</t>
  </si>
  <si>
    <t>0.8392</t>
  </si>
  <si>
    <t>0.8563</t>
  </si>
  <si>
    <t>0.847</t>
  </si>
  <si>
    <t>0.8357</t>
  </si>
  <si>
    <t>0.8541</t>
  </si>
  <si>
    <t>0.8708</t>
  </si>
  <si>
    <t>0.8848</t>
  </si>
  <si>
    <t>0.8099</t>
  </si>
  <si>
    <t>0.8509</t>
  </si>
  <si>
    <t>0.917</t>
  </si>
  <si>
    <t>0.8408</t>
  </si>
  <si>
    <t>0.8471</t>
  </si>
  <si>
    <t>0.8284</t>
  </si>
  <si>
    <t>0.84</t>
  </si>
  <si>
    <t>0.8376</t>
  </si>
  <si>
    <t>0.8215</t>
  </si>
  <si>
    <t>0.8022</t>
  </si>
  <si>
    <t>0.822</t>
  </si>
  <si>
    <t>0.8511</t>
  </si>
  <si>
    <t>0.8067</t>
  </si>
  <si>
    <t>0.8228</t>
  </si>
  <si>
    <t>0.8373</t>
  </si>
  <si>
    <t>0.8259</t>
  </si>
  <si>
    <t>0.8075</t>
  </si>
  <si>
    <t>0.8241</t>
  </si>
  <si>
    <t>0.8358</t>
  </si>
  <si>
    <t>757</t>
  </si>
  <si>
    <t>0.827</t>
  </si>
  <si>
    <t>0.8121</t>
  </si>
  <si>
    <t>0.8371</t>
  </si>
  <si>
    <t>0.819</t>
  </si>
  <si>
    <t>0.8217</t>
  </si>
  <si>
    <t>0.8017</t>
  </si>
  <si>
    <t>0.8073</t>
  </si>
  <si>
    <t>0.8336</t>
  </si>
  <si>
    <t>0.8176</t>
  </si>
  <si>
    <t>GIMNASIO BILINGÜE ALTAMAR DE CARTAGENA - Sede Única</t>
  </si>
  <si>
    <t>0.8019</t>
  </si>
  <si>
    <t>0.8054</t>
  </si>
  <si>
    <t>0.8134</t>
  </si>
  <si>
    <t>118</t>
  </si>
  <si>
    <t>117</t>
  </si>
  <si>
    <t>0.8251</t>
  </si>
  <si>
    <t>0.7905</t>
  </si>
  <si>
    <t>0.8361</t>
  </si>
  <si>
    <t>0.8093</t>
  </si>
  <si>
    <t>0.8065</t>
  </si>
  <si>
    <t>0.7832</t>
  </si>
  <si>
    <t>0.8182</t>
  </si>
  <si>
    <t>0.7809</t>
  </si>
  <si>
    <t>0.8338</t>
  </si>
  <si>
    <t>0.7849</t>
  </si>
  <si>
    <t>0.8597</t>
  </si>
  <si>
    <t>417</t>
  </si>
  <si>
    <t>414</t>
  </si>
  <si>
    <t>0.7805</t>
  </si>
  <si>
    <t>0.7947</t>
  </si>
  <si>
    <t>0.8181</t>
  </si>
  <si>
    <t>0.8404</t>
  </si>
  <si>
    <t>0.7831</t>
  </si>
  <si>
    <t>0.8103</t>
  </si>
  <si>
    <t>0.8085</t>
  </si>
  <si>
    <t>0.7911</t>
  </si>
  <si>
    <t>0.8051</t>
  </si>
  <si>
    <t>0.797</t>
  </si>
  <si>
    <t>313001800076</t>
  </si>
  <si>
    <t>COLEGIO PABLO HOFF - SEDE PRINCIPAL - Sede Única</t>
  </si>
  <si>
    <t>0.783</t>
  </si>
  <si>
    <t>0.7852</t>
  </si>
  <si>
    <t>0.7582</t>
  </si>
  <si>
    <t>0.7796</t>
  </si>
  <si>
    <t>0.7812</t>
  </si>
  <si>
    <t>0.7864</t>
  </si>
  <si>
    <t>0.7867</t>
  </si>
  <si>
    <t>0.7478</t>
  </si>
  <si>
    <t>0.7881</t>
  </si>
  <si>
    <t>0.7824</t>
  </si>
  <si>
    <t>306</t>
  </si>
  <si>
    <t>0.7579</t>
  </si>
  <si>
    <t>0.7657</t>
  </si>
  <si>
    <t>0.7813</t>
  </si>
  <si>
    <t>0.7743</t>
  </si>
  <si>
    <t>0.7569</t>
  </si>
  <si>
    <t>0.8077</t>
  </si>
  <si>
    <t>0.7783</t>
  </si>
  <si>
    <t>0.7964</t>
  </si>
  <si>
    <t>0.7455</t>
  </si>
  <si>
    <t>0.7917</t>
  </si>
  <si>
    <t>0.7409</t>
  </si>
  <si>
    <t>0.7707</t>
  </si>
  <si>
    <t>0.877</t>
  </si>
  <si>
    <t>0.776</t>
  </si>
  <si>
    <t>0.7459</t>
  </si>
  <si>
    <t>0.7858</t>
  </si>
  <si>
    <t>0.7623</t>
  </si>
  <si>
    <t>0.7712</t>
  </si>
  <si>
    <t>0.7375</t>
  </si>
  <si>
    <t>0.7687</t>
  </si>
  <si>
    <t>0.7662</t>
  </si>
  <si>
    <t>0.7422</t>
  </si>
  <si>
    <t>0.7938</t>
  </si>
  <si>
    <t>0.7633</t>
  </si>
  <si>
    <t>0.7473</t>
  </si>
  <si>
    <t>0.7115</t>
  </si>
  <si>
    <t>0.7802</t>
  </si>
  <si>
    <t>0.7371</t>
  </si>
  <si>
    <t>0.7152</t>
  </si>
  <si>
    <t>0.7249</t>
  </si>
  <si>
    <t>0.7488</t>
  </si>
  <si>
    <t>0.7417</t>
  </si>
  <si>
    <t>0.7446</t>
  </si>
  <si>
    <t>COLEGIO NUESTRA SEÑORA DE FATIMA DE LA POLICIA NACIONAL - Sede Única</t>
  </si>
  <si>
    <t>0.7377</t>
  </si>
  <si>
    <t>0.7439</t>
  </si>
  <si>
    <t>0.7279</t>
  </si>
  <si>
    <t>0.7238</t>
  </si>
  <si>
    <t>0.7416</t>
  </si>
  <si>
    <t>1198</t>
  </si>
  <si>
    <t>1192</t>
  </si>
  <si>
    <t>0.7349</t>
  </si>
  <si>
    <t>0.7202</t>
  </si>
  <si>
    <t>0.7297</t>
  </si>
  <si>
    <t>0.7701</t>
  </si>
  <si>
    <t>0.7589</t>
  </si>
  <si>
    <t>0.7125</t>
  </si>
  <si>
    <t>0.6995</t>
  </si>
  <si>
    <t>0.7728</t>
  </si>
  <si>
    <t>0.7314</t>
  </si>
  <si>
    <t>0.7071</t>
  </si>
  <si>
    <t>0.7308</t>
  </si>
  <si>
    <t>0.6969</t>
  </si>
  <si>
    <t>0.7117</t>
  </si>
  <si>
    <t>0.7661</t>
  </si>
  <si>
    <t>0.756</t>
  </si>
  <si>
    <t>0.7296</t>
  </si>
  <si>
    <t>0.7319</t>
  </si>
  <si>
    <t>0.7081</t>
  </si>
  <si>
    <t>0.7551</t>
  </si>
  <si>
    <t>0.6914</t>
  </si>
  <si>
    <t>0.7195</t>
  </si>
  <si>
    <t>0.71</t>
  </si>
  <si>
    <t>0.7869</t>
  </si>
  <si>
    <t>0.7167</t>
  </si>
  <si>
    <t>0.7145</t>
  </si>
  <si>
    <t>0.6953</t>
  </si>
  <si>
    <t>0.7604</t>
  </si>
  <si>
    <t>0.7155</t>
  </si>
  <si>
    <t>0.7605</t>
  </si>
  <si>
    <t>0.763</t>
  </si>
  <si>
    <t>474</t>
  </si>
  <si>
    <t>468</t>
  </si>
  <si>
    <t>0.6899</t>
  </si>
  <si>
    <t>0.709</t>
  </si>
  <si>
    <t>400</t>
  </si>
  <si>
    <t>396</t>
  </si>
  <si>
    <t>0.7223</t>
  </si>
  <si>
    <t>0.6991</t>
  </si>
  <si>
    <t>0.7045</t>
  </si>
  <si>
    <t>0.6766</t>
  </si>
  <si>
    <t>0.7257</t>
  </si>
  <si>
    <t>0.7034</t>
  </si>
  <si>
    <t>0.7088</t>
  </si>
  <si>
    <t>0.7029</t>
  </si>
  <si>
    <t>0.6972</t>
  </si>
  <si>
    <t>0.6664</t>
  </si>
  <si>
    <t>0.7106</t>
  </si>
  <si>
    <t>0.6702</t>
  </si>
  <si>
    <t>0.6775</t>
  </si>
  <si>
    <t>0.7331</t>
  </si>
  <si>
    <t>0.78</t>
  </si>
  <si>
    <t>0.7003</t>
  </si>
  <si>
    <t>0.7031</t>
  </si>
  <si>
    <t>0.678</t>
  </si>
  <si>
    <t>0.7451</t>
  </si>
  <si>
    <t>0.6739</t>
  </si>
  <si>
    <t>0.6627</t>
  </si>
  <si>
    <t>0.7407</t>
  </si>
  <si>
    <t>0.7128</t>
  </si>
  <si>
    <t>0.6698</t>
  </si>
  <si>
    <t>0.7304</t>
  </si>
  <si>
    <t>0.6867</t>
  </si>
  <si>
    <t>0.6676</t>
  </si>
  <si>
    <t>0.7536</t>
  </si>
  <si>
    <t>0.6955</t>
  </si>
  <si>
    <t>256</t>
  </si>
  <si>
    <t>0.686</t>
  </si>
  <si>
    <t>0.6644</t>
  </si>
  <si>
    <t>0.7317</t>
  </si>
  <si>
    <t>0.6869</t>
  </si>
  <si>
    <t>0.6804</t>
  </si>
  <si>
    <t>0.7413</t>
  </si>
  <si>
    <t>0.6819</t>
  </si>
  <si>
    <t>INSTITUCIÓN EDUCATIVA ROSEDAL - Sede Única</t>
  </si>
  <si>
    <t>280</t>
  </si>
  <si>
    <t>0.638</t>
  </si>
  <si>
    <t>0.7291</t>
  </si>
  <si>
    <t>391</t>
  </si>
  <si>
    <t>0.6741</t>
  </si>
  <si>
    <t>0.6635</t>
  </si>
  <si>
    <t>0.7241</t>
  </si>
  <si>
    <t>1840</t>
  </si>
  <si>
    <t>1822</t>
  </si>
  <si>
    <t>0.6474</t>
  </si>
  <si>
    <t>0.7234</t>
  </si>
  <si>
    <t>0.6854</t>
  </si>
  <si>
    <t>CORPORACION INSTITUTO CIRY - Sede Única</t>
  </si>
  <si>
    <t>0.6083</t>
  </si>
  <si>
    <t>0.7101</t>
  </si>
  <si>
    <t>0.7231</t>
  </si>
  <si>
    <t>COLEGIO NUESTRA SEÑORA DE LA CONSOLATA - Sede Única</t>
  </si>
  <si>
    <t>494</t>
  </si>
  <si>
    <t>0.6764</t>
  </si>
  <si>
    <t>0.6397</t>
  </si>
  <si>
    <t>0.7175</t>
  </si>
  <si>
    <t>0.6798</t>
  </si>
  <si>
    <t>0.6358</t>
  </si>
  <si>
    <t>0.6986</t>
  </si>
  <si>
    <t>0.6487</t>
  </si>
  <si>
    <t>0.6221</t>
  </si>
  <si>
    <t>0.7205</t>
  </si>
  <si>
    <t>0.6347</t>
  </si>
  <si>
    <t>0.6645</t>
  </si>
  <si>
    <t>0.7089</t>
  </si>
  <si>
    <t>0.6881</t>
  </si>
  <si>
    <t>0.6937</t>
  </si>
  <si>
    <t>0.6451</t>
  </si>
  <si>
    <t>0.7053</t>
  </si>
  <si>
    <t>0.6699</t>
  </si>
  <si>
    <t>0.7119</t>
  </si>
  <si>
    <t>0.6689</t>
  </si>
  <si>
    <t>0.6982</t>
  </si>
  <si>
    <t>401</t>
  </si>
  <si>
    <t>0.6365</t>
  </si>
  <si>
    <t>0.7012</t>
  </si>
  <si>
    <t>0.6263</t>
  </si>
  <si>
    <t>0.6235</t>
  </si>
  <si>
    <t>0.7006</t>
  </si>
  <si>
    <t>620</t>
  </si>
  <si>
    <t>607</t>
  </si>
  <si>
    <t>0.6244</t>
  </si>
  <si>
    <t>0.617</t>
  </si>
  <si>
    <t>0.7108</t>
  </si>
  <si>
    <t>0.6408</t>
  </si>
  <si>
    <t>0.6944</t>
  </si>
  <si>
    <t>0.6485</t>
  </si>
  <si>
    <t>817</t>
  </si>
  <si>
    <t>765</t>
  </si>
  <si>
    <t>0.6254</t>
  </si>
  <si>
    <t>0.6419</t>
  </si>
  <si>
    <t>0.6416</t>
  </si>
  <si>
    <t>574</t>
  </si>
  <si>
    <t>559</t>
  </si>
  <si>
    <t>0.684</t>
  </si>
  <si>
    <t>0.6367</t>
  </si>
  <si>
    <t>0.6952</t>
  </si>
  <si>
    <t>0.6063</t>
  </si>
  <si>
    <t>0.6809</t>
  </si>
  <si>
    <t>0.6409</t>
  </si>
  <si>
    <t>0.6825</t>
  </si>
  <si>
    <t>0.642</t>
  </si>
  <si>
    <t>0.632</t>
  </si>
  <si>
    <t>0.6795</t>
  </si>
  <si>
    <t>0.6059</t>
  </si>
  <si>
    <t>0.6113</t>
  </si>
  <si>
    <t>0.6897</t>
  </si>
  <si>
    <t>0.6763</t>
  </si>
  <si>
    <t>450</t>
  </si>
  <si>
    <t>0.6042</t>
  </si>
  <si>
    <t>0.6725</t>
  </si>
  <si>
    <t>313001800637</t>
  </si>
  <si>
    <t>COLEGIO SAN JOSE DE LOS CAMPANOS - Sede Única</t>
  </si>
  <si>
    <t>13</t>
  </si>
  <si>
    <t>0.5827</t>
  </si>
  <si>
    <t>0.7213</t>
  </si>
  <si>
    <t>0.6674</t>
  </si>
  <si>
    <t>263</t>
  </si>
  <si>
    <t>0.6617</t>
  </si>
  <si>
    <t>0.5917</t>
  </si>
  <si>
    <t>0.6217</t>
  </si>
  <si>
    <t>0.6306</t>
  </si>
  <si>
    <t>0.5771</t>
  </si>
  <si>
    <t>0.5826</t>
  </si>
  <si>
    <t>0.6</t>
  </si>
  <si>
    <t>0.5798</t>
  </si>
  <si>
    <t>0.6707</t>
  </si>
  <si>
    <t>0.6257</t>
  </si>
  <si>
    <t>0.5696</t>
  </si>
  <si>
    <t>0.6525</t>
  </si>
  <si>
    <t>0.6098</t>
  </si>
  <si>
    <t>261</t>
  </si>
  <si>
    <t>0.5685</t>
  </si>
  <si>
    <t>0.648</t>
  </si>
  <si>
    <t>0.6056</t>
  </si>
  <si>
    <t>0.6564</t>
  </si>
  <si>
    <t>355</t>
  </si>
  <si>
    <t>735</t>
  </si>
  <si>
    <t>703</t>
  </si>
  <si>
    <t>0.5631</t>
  </si>
  <si>
    <t>0.6528</t>
  </si>
  <si>
    <t>0.5849</t>
  </si>
  <si>
    <t>0.6017</t>
  </si>
  <si>
    <t>291</t>
  </si>
  <si>
    <t>286</t>
  </si>
  <si>
    <t>0.6394</t>
  </si>
  <si>
    <t>0.6004</t>
  </si>
  <si>
    <t>0.556</t>
  </si>
  <si>
    <t>0.592</t>
  </si>
  <si>
    <t>0.5514</t>
  </si>
  <si>
    <t>0.6043</t>
  </si>
  <si>
    <t>0.5556</t>
  </si>
  <si>
    <t>0.5816</t>
  </si>
  <si>
    <t>0.5775</t>
  </si>
  <si>
    <t>0.5584</t>
  </si>
  <si>
    <t>535</t>
  </si>
  <si>
    <t>INSTITUCION EDUCATIVA DE BAYUNCA - BAYUNCA SEDE LA GRANJA-UMATA</t>
  </si>
  <si>
    <t>0.596</t>
  </si>
  <si>
    <t>0.6382</t>
  </si>
  <si>
    <t>0.5888</t>
  </si>
  <si>
    <t>0.5767</t>
  </si>
  <si>
    <t>0.5544</t>
  </si>
  <si>
    <t>0.5987</t>
  </si>
  <si>
    <t>0.5659</t>
  </si>
  <si>
    <t>0.5761</t>
  </si>
  <si>
    <t>113001800990</t>
  </si>
  <si>
    <t>INSTITUCION EDUCATIVA POLITECNICO DEL POZON - Sede Única</t>
  </si>
  <si>
    <t>18</t>
  </si>
  <si>
    <t>0.5657</t>
  </si>
  <si>
    <t>0.5809</t>
  </si>
  <si>
    <t>0.5349</t>
  </si>
  <si>
    <t>0.5357</t>
  </si>
  <si>
    <t>0.5822</t>
  </si>
  <si>
    <t>216</t>
  </si>
  <si>
    <t>0.6315</t>
  </si>
  <si>
    <t>0.5507</t>
  </si>
  <si>
    <t>0.5803</t>
  </si>
  <si>
    <t>0.565</t>
  </si>
  <si>
    <t>0.5678</t>
  </si>
  <si>
    <t>511</t>
  </si>
  <si>
    <t>0.5404</t>
  </si>
  <si>
    <t>0.6344</t>
  </si>
  <si>
    <t>0.5505</t>
  </si>
  <si>
    <t>0.5766</t>
  </si>
  <si>
    <t>0.5082</t>
  </si>
  <si>
    <t>0.6169</t>
  </si>
  <si>
    <t>311</t>
  </si>
  <si>
    <t>304</t>
  </si>
  <si>
    <t>0.5362</t>
  </si>
  <si>
    <t>0.552</t>
  </si>
  <si>
    <t>175</t>
  </si>
  <si>
    <t>0.5641</t>
  </si>
  <si>
    <t>0.5684</t>
  </si>
  <si>
    <t>0.5735</t>
  </si>
  <si>
    <t>0.5642</t>
  </si>
  <si>
    <t>0.5336</t>
  </si>
  <si>
    <t>775</t>
  </si>
  <si>
    <t>741</t>
  </si>
  <si>
    <t>0.5605</t>
  </si>
  <si>
    <t>0.549</t>
  </si>
  <si>
    <t>0.5109</t>
  </si>
  <si>
    <t>0.6028</t>
  </si>
  <si>
    <t>0.6114</t>
  </si>
  <si>
    <t>0.5493</t>
  </si>
  <si>
    <t>0.5032</t>
  </si>
  <si>
    <t>0.4819</t>
  </si>
  <si>
    <t>0.5253</t>
  </si>
  <si>
    <t>0.484</t>
  </si>
  <si>
    <t>0.5151</t>
  </si>
  <si>
    <t>113001800361</t>
  </si>
  <si>
    <t>INSTITUCION EDUCATIVA EL SALVADOR - SEDE NAVAS MEISEL</t>
  </si>
  <si>
    <t>0.5148</t>
  </si>
  <si>
    <t>0.4583</t>
  </si>
  <si>
    <t>0.6093</t>
  </si>
  <si>
    <t>0.5401</t>
  </si>
  <si>
    <t>0.5652</t>
  </si>
  <si>
    <t>0.5256</t>
  </si>
  <si>
    <t>491</t>
  </si>
  <si>
    <t>0.5299</t>
  </si>
  <si>
    <t>0.553</t>
  </si>
  <si>
    <t>0.5651</t>
  </si>
  <si>
    <t>0.5137</t>
  </si>
  <si>
    <t>609</t>
  </si>
  <si>
    <t>0.519</t>
  </si>
  <si>
    <t>0.5396</t>
  </si>
  <si>
    <t>0.5461</t>
  </si>
  <si>
    <t>0.6131</t>
  </si>
  <si>
    <t>0.5166</t>
  </si>
  <si>
    <t>0.558</t>
  </si>
  <si>
    <t>0.5079</t>
  </si>
  <si>
    <t>0.5548</t>
  </si>
  <si>
    <t>0.5185</t>
  </si>
  <si>
    <t>0.5551</t>
  </si>
  <si>
    <t>0.5207</t>
  </si>
  <si>
    <t>0.5543</t>
  </si>
  <si>
    <t>0.5267</t>
  </si>
  <si>
    <t>313001029931</t>
  </si>
  <si>
    <t>COLEGIO MANOS CREATIVAS - Sede Única</t>
  </si>
  <si>
    <t>0.4794</t>
  </si>
  <si>
    <t>416</t>
  </si>
  <si>
    <t>0.5408</t>
  </si>
  <si>
    <t>0.5094</t>
  </si>
  <si>
    <t>0.5899</t>
  </si>
  <si>
    <t>0.51</t>
  </si>
  <si>
    <t>0.5943</t>
  </si>
  <si>
    <t>324</t>
  </si>
  <si>
    <t>0.5455</t>
  </si>
  <si>
    <t>0.5416</t>
  </si>
  <si>
    <t>0.5007</t>
  </si>
  <si>
    <t>0.5515</t>
  </si>
  <si>
    <t>0.5193</t>
  </si>
  <si>
    <t>0.5307</t>
  </si>
  <si>
    <t>0.516</t>
  </si>
  <si>
    <t>0.5456</t>
  </si>
  <si>
    <t>0.4749</t>
  </si>
  <si>
    <t>0.5255</t>
  </si>
  <si>
    <t>0.5133</t>
  </si>
  <si>
    <t>0.5922</t>
  </si>
  <si>
    <t>0.514</t>
  </si>
  <si>
    <t>0.5367</t>
  </si>
  <si>
    <t>0.4804</t>
  </si>
  <si>
    <t>0.4891</t>
  </si>
  <si>
    <t>0.5724</t>
  </si>
  <si>
    <t>0.53</t>
  </si>
  <si>
    <t>313001800751</t>
  </si>
  <si>
    <t>COLEGIO HUMANISTA FRANCESCO PETRARCA - Sede Única</t>
  </si>
  <si>
    <t>30</t>
  </si>
  <si>
    <t>0.5231</t>
  </si>
  <si>
    <t>0.5025</t>
  </si>
  <si>
    <t>0.524</t>
  </si>
  <si>
    <t>0.4933</t>
  </si>
  <si>
    <t>0.5168</t>
  </si>
  <si>
    <t>0.5232</t>
  </si>
  <si>
    <t>0.5218</t>
  </si>
  <si>
    <t>0.5206</t>
  </si>
  <si>
    <t>0.4837</t>
  </si>
  <si>
    <t>0.5287</t>
  </si>
  <si>
    <t>115</t>
  </si>
  <si>
    <t>0.5</t>
  </si>
  <si>
    <t>0.4608</t>
  </si>
  <si>
    <t>0.5228</t>
  </si>
  <si>
    <t>0.505</t>
  </si>
  <si>
    <t>0.5449</t>
  </si>
  <si>
    <t>0.4845</t>
  </si>
  <si>
    <t>0.5653</t>
  </si>
  <si>
    <t>0.5153</t>
  </si>
  <si>
    <t>0.5188</t>
  </si>
  <si>
    <t>0.4743</t>
  </si>
  <si>
    <t>0.536</t>
  </si>
  <si>
    <t>0.5177</t>
  </si>
  <si>
    <t>0.5091</t>
  </si>
  <si>
    <t>0.4761</t>
  </si>
  <si>
    <t>0.5163</t>
  </si>
  <si>
    <t>142</t>
  </si>
  <si>
    <t>0.5047</t>
  </si>
  <si>
    <t>0.4671</t>
  </si>
  <si>
    <t>0.5368</t>
  </si>
  <si>
    <t>0.5088</t>
  </si>
  <si>
    <t>0.5019</t>
  </si>
  <si>
    <t>0.4609</t>
  </si>
  <si>
    <t>0.5129</t>
  </si>
  <si>
    <t>0.5014</t>
  </si>
  <si>
    <t>0.4866</t>
  </si>
  <si>
    <t>0.4479</t>
  </si>
  <si>
    <t>0.5265</t>
  </si>
  <si>
    <t>0.4914</t>
  </si>
  <si>
    <t>0.4826</t>
  </si>
  <si>
    <t>0.4979</t>
  </si>
  <si>
    <t>0.4446</t>
  </si>
  <si>
    <t>0.5097</t>
  </si>
  <si>
    <t>0.4494</t>
  </si>
  <si>
    <t>0.4963</t>
  </si>
  <si>
    <t>0.4445</t>
  </si>
  <si>
    <t>0.5123</t>
  </si>
  <si>
    <t>0.4791</t>
  </si>
  <si>
    <t>0.444</t>
  </si>
  <si>
    <t>0.4852</t>
  </si>
  <si>
    <t>0.4246</t>
  </si>
  <si>
    <t>0.4763</t>
  </si>
  <si>
    <t>0.4646</t>
  </si>
  <si>
    <t>0.8934</t>
  </si>
  <si>
    <t>0.8655</t>
  </si>
  <si>
    <t>0.8675</t>
  </si>
  <si>
    <t>0.8879</t>
  </si>
  <si>
    <t>0.9066</t>
  </si>
  <si>
    <t>0.8807</t>
  </si>
  <si>
    <t>0.8955</t>
  </si>
  <si>
    <t>0.8631</t>
  </si>
  <si>
    <t>0.8811</t>
  </si>
  <si>
    <t>0.9134</t>
  </si>
  <si>
    <t>0.8791</t>
  </si>
  <si>
    <t>0.8871</t>
  </si>
  <si>
    <t>0.8447</t>
  </si>
  <si>
    <t>0.8778</t>
  </si>
  <si>
    <t>0.9483</t>
  </si>
  <si>
    <t>0.8754</t>
  </si>
  <si>
    <t>0.8832</t>
  </si>
  <si>
    <t>0.9368</t>
  </si>
  <si>
    <t>0.8731</t>
  </si>
  <si>
    <t>0.8713</t>
  </si>
  <si>
    <t>0.8626</t>
  </si>
  <si>
    <t>0.8753</t>
  </si>
  <si>
    <t>0.8508</t>
  </si>
  <si>
    <t>0.8685</t>
  </si>
  <si>
    <t>0.9451</t>
  </si>
  <si>
    <t>0.8686</t>
  </si>
  <si>
    <t>0.888</t>
  </si>
  <si>
    <t>0.8653</t>
  </si>
  <si>
    <t>0.8396</t>
  </si>
  <si>
    <t>0.8586</t>
  </si>
  <si>
    <t>0.8806</t>
  </si>
  <si>
    <t>0.9022</t>
  </si>
  <si>
    <t>0.8636</t>
  </si>
  <si>
    <t>0.864</t>
  </si>
  <si>
    <t>0.8382</t>
  </si>
  <si>
    <t>0.834</t>
  </si>
  <si>
    <t>0.87</t>
  </si>
  <si>
    <t>0.9463</t>
  </si>
  <si>
    <t>0.8356</t>
  </si>
  <si>
    <t>0.8368</t>
  </si>
  <si>
    <t>0.8647</t>
  </si>
  <si>
    <t>0.8651</t>
  </si>
  <si>
    <t>0.8431</t>
  </si>
  <si>
    <t>0.9148</t>
  </si>
  <si>
    <t>0.8496</t>
  </si>
  <si>
    <t>0.8262</t>
  </si>
  <si>
    <t>0.826</t>
  </si>
  <si>
    <t>0.8465</t>
  </si>
  <si>
    <t>0.8812</t>
  </si>
  <si>
    <t>0.8161</t>
  </si>
  <si>
    <t>0.83</t>
  </si>
  <si>
    <t>0.9262</t>
  </si>
  <si>
    <t>0.8403</t>
  </si>
  <si>
    <t>0.8196</t>
  </si>
  <si>
    <t>0.8306</t>
  </si>
  <si>
    <t>0.8152</t>
  </si>
  <si>
    <t>0.8468</t>
  </si>
  <si>
    <t>0.8576</t>
  </si>
  <si>
    <t>0.8275</t>
  </si>
  <si>
    <t>719</t>
  </si>
  <si>
    <t>718</t>
  </si>
  <si>
    <t>0.8429</t>
  </si>
  <si>
    <t>0.8388</t>
  </si>
  <si>
    <t>0.8013</t>
  </si>
  <si>
    <t>0.8115</t>
  </si>
  <si>
    <t>0.8349</t>
  </si>
  <si>
    <t>0.8426</t>
  </si>
  <si>
    <t>0.8232</t>
  </si>
  <si>
    <t>0.8963</t>
  </si>
  <si>
    <t>0.8174</t>
  </si>
  <si>
    <t>0.7942</t>
  </si>
  <si>
    <t>0.8726</t>
  </si>
  <si>
    <t>0.8208</t>
  </si>
  <si>
    <t>0.7931</t>
  </si>
  <si>
    <t>0.8146</t>
  </si>
  <si>
    <t>0.821</t>
  </si>
  <si>
    <t>0.781</t>
  </si>
  <si>
    <t>0.7816</t>
  </si>
  <si>
    <t>0.8409</t>
  </si>
  <si>
    <t>393</t>
  </si>
  <si>
    <t>0.802</t>
  </si>
  <si>
    <t>0.8249</t>
  </si>
  <si>
    <t>0.7804</t>
  </si>
  <si>
    <t>0.7994</t>
  </si>
  <si>
    <t>0.8412</t>
  </si>
  <si>
    <t>0.7914</t>
  </si>
  <si>
    <t>0.7899</t>
  </si>
  <si>
    <t>0.7762</t>
  </si>
  <si>
    <t>0.8248</t>
  </si>
  <si>
    <t>0.868</t>
  </si>
  <si>
    <t>0.7853</t>
  </si>
  <si>
    <t>0.8107</t>
  </si>
  <si>
    <t>0.8094</t>
  </si>
  <si>
    <t>0.7866</t>
  </si>
  <si>
    <t>0.8104</t>
  </si>
  <si>
    <t>0.7955</t>
  </si>
  <si>
    <t>0.8366</t>
  </si>
  <si>
    <t>0.8792</t>
  </si>
  <si>
    <t>0.7682</t>
  </si>
  <si>
    <t>0.8244</t>
  </si>
  <si>
    <t>0.8247</t>
  </si>
  <si>
    <t>0.7941</t>
  </si>
  <si>
    <t>0.7766</t>
  </si>
  <si>
    <t>0.7719</t>
  </si>
  <si>
    <t>0.779</t>
  </si>
  <si>
    <t>0.7793</t>
  </si>
  <si>
    <t>0.7894</t>
  </si>
  <si>
    <t>0.7791</t>
  </si>
  <si>
    <t>0.7493</t>
  </si>
  <si>
    <t>0.8127</t>
  </si>
  <si>
    <t>0.7572</t>
  </si>
  <si>
    <t>0.7515</t>
  </si>
  <si>
    <t>0.8233</t>
  </si>
  <si>
    <t>0.7747</t>
  </si>
  <si>
    <t>0.7397</t>
  </si>
  <si>
    <t>0.808</t>
  </si>
  <si>
    <t>0.7737</t>
  </si>
  <si>
    <t>0.7644</t>
  </si>
  <si>
    <t>0.7471</t>
  </si>
  <si>
    <t>0.7861</t>
  </si>
  <si>
    <t>0.7629</t>
  </si>
  <si>
    <t>0.8016</t>
  </si>
  <si>
    <t>0.7787</t>
  </si>
  <si>
    <t>0.7695</t>
  </si>
  <si>
    <t>0.7539</t>
  </si>
  <si>
    <t>0.7782</t>
  </si>
  <si>
    <t>0.7667</t>
  </si>
  <si>
    <t>0.7907</t>
  </si>
  <si>
    <t>0.7309</t>
  </si>
  <si>
    <t>0.7504</t>
  </si>
  <si>
    <t>0.7523</t>
  </si>
  <si>
    <t>0.8024</t>
  </si>
  <si>
    <t>0.7408</t>
  </si>
  <si>
    <t>0.757</t>
  </si>
  <si>
    <t>0.7363</t>
  </si>
  <si>
    <t>0.7392</t>
  </si>
  <si>
    <t>0.7854</t>
  </si>
  <si>
    <t>0.7561</t>
  </si>
  <si>
    <t>1176</t>
  </si>
  <si>
    <t>1171</t>
  </si>
  <si>
    <t>0.7428</t>
  </si>
  <si>
    <t>0.7458</t>
  </si>
  <si>
    <t>0.7381</t>
  </si>
  <si>
    <t>0.7453</t>
  </si>
  <si>
    <t>0.7261</t>
  </si>
  <si>
    <t>0.7444</t>
  </si>
  <si>
    <t>0.7236</t>
  </si>
  <si>
    <t>0.777</t>
  </si>
  <si>
    <t>0.7434</t>
  </si>
  <si>
    <t>0.7607</t>
  </si>
  <si>
    <t>0.7398</t>
  </si>
  <si>
    <t>0.7404</t>
  </si>
  <si>
    <t>313001030025</t>
  </si>
  <si>
    <t>GIMNASIO AMERICANO HOWARD GARDNER - Sede Única</t>
  </si>
  <si>
    <t>0.7122</t>
  </si>
  <si>
    <t>0.712</t>
  </si>
  <si>
    <t>0.8467</t>
  </si>
  <si>
    <t>0.7742</t>
  </si>
  <si>
    <t>0.7254</t>
  </si>
  <si>
    <t>0.7745</t>
  </si>
  <si>
    <t>0.7246</t>
  </si>
  <si>
    <t>0.7075</t>
  </si>
  <si>
    <t>0.7673</t>
  </si>
  <si>
    <t>0.7333</t>
  </si>
  <si>
    <t>0.7002</t>
  </si>
  <si>
    <t>0.7311</t>
  </si>
  <si>
    <t>0.7228</t>
  </si>
  <si>
    <t>0.7068</t>
  </si>
  <si>
    <t>481</t>
  </si>
  <si>
    <t>475</t>
  </si>
  <si>
    <t>0.7118</t>
  </si>
  <si>
    <t>0.6945</t>
  </si>
  <si>
    <t>367</t>
  </si>
  <si>
    <t>0.7549</t>
  </si>
  <si>
    <t>0.707</t>
  </si>
  <si>
    <t>0.6796</t>
  </si>
  <si>
    <t>0.7601</t>
  </si>
  <si>
    <t>0.6853</t>
  </si>
  <si>
    <t>0.7476</t>
  </si>
  <si>
    <t>0.746</t>
  </si>
  <si>
    <t>0.7083</t>
  </si>
  <si>
    <t>0.6681</t>
  </si>
  <si>
    <t>0.6985</t>
  </si>
  <si>
    <t>0.729</t>
  </si>
  <si>
    <t>0.7423</t>
  </si>
  <si>
    <t>407</t>
  </si>
  <si>
    <t>0.7232</t>
  </si>
  <si>
    <t>0.6841</t>
  </si>
  <si>
    <t>0.6762</t>
  </si>
  <si>
    <t>0.7374</t>
  </si>
  <si>
    <t>0.6965</t>
  </si>
  <si>
    <t>0.6939</t>
  </si>
  <si>
    <t>1867</t>
  </si>
  <si>
    <t>1848</t>
  </si>
  <si>
    <t>0.6621</t>
  </si>
  <si>
    <t>0.6904</t>
  </si>
  <si>
    <t>0.6551</t>
  </si>
  <si>
    <t>0.7085</t>
  </si>
  <si>
    <t>0.6893</t>
  </si>
  <si>
    <t>0.6816</t>
  </si>
  <si>
    <t>0.6492</t>
  </si>
  <si>
    <t>0.6892</t>
  </si>
  <si>
    <t>0.6577</t>
  </si>
  <si>
    <t>0.7263</t>
  </si>
  <si>
    <t>0.6846</t>
  </si>
  <si>
    <t>399</t>
  </si>
  <si>
    <t>0.7153</t>
  </si>
  <si>
    <t>0.6557</t>
  </si>
  <si>
    <t>0.6688</t>
  </si>
  <si>
    <t>0.6547</t>
  </si>
  <si>
    <t>0.6754</t>
  </si>
  <si>
    <t>521</t>
  </si>
  <si>
    <t>0.662</t>
  </si>
  <si>
    <t>0.7269</t>
  </si>
  <si>
    <t>0.7161</t>
  </si>
  <si>
    <t>0.6815</t>
  </si>
  <si>
    <t>0.7233</t>
  </si>
  <si>
    <t>0.6941</t>
  </si>
  <si>
    <t>789</t>
  </si>
  <si>
    <t>0.674</t>
  </si>
  <si>
    <t>0.609</t>
  </si>
  <si>
    <t>0.6667</t>
  </si>
  <si>
    <t>0.6592</t>
  </si>
  <si>
    <t>427</t>
  </si>
  <si>
    <t>425</t>
  </si>
  <si>
    <t>0.613</t>
  </si>
  <si>
    <t>329</t>
  </si>
  <si>
    <t>0.652</t>
  </si>
  <si>
    <t>0.6459</t>
  </si>
  <si>
    <t>618</t>
  </si>
  <si>
    <t>603</t>
  </si>
  <si>
    <t>0.6281</t>
  </si>
  <si>
    <t>0.614</t>
  </si>
  <si>
    <t>0.6903</t>
  </si>
  <si>
    <t>390</t>
  </si>
  <si>
    <t>578</t>
  </si>
  <si>
    <t>568</t>
  </si>
  <si>
    <t>0.6532</t>
  </si>
  <si>
    <t>0.6338</t>
  </si>
  <si>
    <t>0.5957</t>
  </si>
  <si>
    <t>0.6974</t>
  </si>
  <si>
    <t>0.6441</t>
  </si>
  <si>
    <t>0.681</t>
  </si>
  <si>
    <t>0.6323</t>
  </si>
  <si>
    <t>389</t>
  </si>
  <si>
    <t>273</t>
  </si>
  <si>
    <t>0.6073</t>
  </si>
  <si>
    <t>518</t>
  </si>
  <si>
    <t>499</t>
  </si>
  <si>
    <t>0.6191</t>
  </si>
  <si>
    <t>0.6407</t>
  </si>
  <si>
    <t>0.6761</t>
  </si>
  <si>
    <t>250</t>
  </si>
  <si>
    <t>0.5894</t>
  </si>
  <si>
    <t>0.6261</t>
  </si>
  <si>
    <t>0.589</t>
  </si>
  <si>
    <t>0.6188</t>
  </si>
  <si>
    <t>0.6222</t>
  </si>
  <si>
    <t>0.6143</t>
  </si>
  <si>
    <t>0.6013</t>
  </si>
  <si>
    <t>284</t>
  </si>
  <si>
    <t>0.606</t>
  </si>
  <si>
    <t>300</t>
  </si>
  <si>
    <t>0.6165</t>
  </si>
  <si>
    <t>0.5975</t>
  </si>
  <si>
    <t>0.5834</t>
  </si>
  <si>
    <t>257</t>
  </si>
  <si>
    <t>348</t>
  </si>
  <si>
    <t>0.6661</t>
  </si>
  <si>
    <t>0.6072</t>
  </si>
  <si>
    <t>688</t>
  </si>
  <si>
    <t>315</t>
  </si>
  <si>
    <t>0.6054</t>
  </si>
  <si>
    <t>0.5665</t>
  </si>
  <si>
    <t>0.6603</t>
  </si>
  <si>
    <t>0.6566</t>
  </si>
  <si>
    <t>562</t>
  </si>
  <si>
    <t>0.5927</t>
  </si>
  <si>
    <t>0.5672</t>
  </si>
  <si>
    <t>352</t>
  </si>
  <si>
    <t>0.5608</t>
  </si>
  <si>
    <t>0.5947</t>
  </si>
  <si>
    <t>0.5612</t>
  </si>
  <si>
    <t>288</t>
  </si>
  <si>
    <t>0.5905</t>
  </si>
  <si>
    <t>464</t>
  </si>
  <si>
    <t>0.545</t>
  </si>
  <si>
    <t>223</t>
  </si>
  <si>
    <t>0.5499</t>
  </si>
  <si>
    <t>0.5681</t>
  </si>
  <si>
    <t>0.598</t>
  </si>
  <si>
    <t>0.5875</t>
  </si>
  <si>
    <t>0.5106</t>
  </si>
  <si>
    <t>754</t>
  </si>
  <si>
    <t>0.5812</t>
  </si>
  <si>
    <t>0.5414</t>
  </si>
  <si>
    <t>0.5263</t>
  </si>
  <si>
    <t>0.572</t>
  </si>
  <si>
    <t>0.5904</t>
  </si>
  <si>
    <t>0.5437</t>
  </si>
  <si>
    <t>0.5143</t>
  </si>
  <si>
    <t>0.5525</t>
  </si>
  <si>
    <t>0.6148</t>
  </si>
  <si>
    <t>0.5506</t>
  </si>
  <si>
    <t>0.5359</t>
  </si>
  <si>
    <t>0.5204</t>
  </si>
  <si>
    <t>0.5513</t>
  </si>
  <si>
    <t>0.5679</t>
  </si>
  <si>
    <t>0.5472</t>
  </si>
  <si>
    <t>0.573</t>
  </si>
  <si>
    <t>0.5777</t>
  </si>
  <si>
    <t>0.5321</t>
  </si>
  <si>
    <t>INSTITUCION ETNOEDUCATIVA PEDRO ROMERO</t>
  </si>
  <si>
    <t>217</t>
  </si>
  <si>
    <t>INSTITUCION ETNOEDUCATIVA PEDRO ROMERO - SEDE NTRA. SRA. LA VICTORIA</t>
  </si>
  <si>
    <t>0.5125</t>
  </si>
  <si>
    <t>0.5161</t>
  </si>
  <si>
    <t>0.4697</t>
  </si>
  <si>
    <t>INSTITUCION ETNOEDUCATIVA PEDRO ROMERO - INSTITUCION ETNOEDUCATIVA PEDRO ROMERO</t>
  </si>
  <si>
    <t>0.578</t>
  </si>
  <si>
    <t>486</t>
  </si>
  <si>
    <t>0.5334</t>
  </si>
  <si>
    <t>0.5705</t>
  </si>
  <si>
    <t>0.5295</t>
  </si>
  <si>
    <t>0.5607</t>
  </si>
  <si>
    <t>0.5523</t>
  </si>
  <si>
    <t>0.5747</t>
  </si>
  <si>
    <t>0.5748</t>
  </si>
  <si>
    <t>0.5984</t>
  </si>
  <si>
    <t>0.5656</t>
  </si>
  <si>
    <t>322</t>
  </si>
  <si>
    <t>0.5519</t>
  </si>
  <si>
    <t>656</t>
  </si>
  <si>
    <t>617</t>
  </si>
  <si>
    <t>0.5171</t>
  </si>
  <si>
    <t>0.5273</t>
  </si>
  <si>
    <t>0.5409</t>
  </si>
  <si>
    <t>0.5617</t>
  </si>
  <si>
    <t>0.5157</t>
  </si>
  <si>
    <t>0.5478</t>
  </si>
  <si>
    <t>0.517</t>
  </si>
  <si>
    <t>0.4972</t>
  </si>
  <si>
    <t>0.5744</t>
  </si>
  <si>
    <t>0.555</t>
  </si>
  <si>
    <t>0.5983</t>
  </si>
  <si>
    <t>461</t>
  </si>
  <si>
    <t>0.5471</t>
  </si>
  <si>
    <t>0.5057</t>
  </si>
  <si>
    <t>0.4919</t>
  </si>
  <si>
    <t>INSTITUCION ETNOEDUCATIVA DE SANTA ANA - Sede Única</t>
  </si>
  <si>
    <t>0.5034</t>
  </si>
  <si>
    <t>0.5315</t>
  </si>
  <si>
    <t>0.5048</t>
  </si>
  <si>
    <t>0.5308</t>
  </si>
  <si>
    <t>0.48</t>
  </si>
  <si>
    <t>0.541</t>
  </si>
  <si>
    <t>0.5195</t>
  </si>
  <si>
    <t>0.5004</t>
  </si>
  <si>
    <t>0.5104</t>
  </si>
  <si>
    <t>0.4869</t>
  </si>
  <si>
    <t>0.5369</t>
  </si>
  <si>
    <t>0.4816</t>
  </si>
  <si>
    <t>0.4593</t>
  </si>
  <si>
    <t>0.4996</t>
  </si>
  <si>
    <t>0.4727</t>
  </si>
  <si>
    <t>0.4993</t>
  </si>
  <si>
    <t>0.4557</t>
  </si>
  <si>
    <t>0.4755</t>
  </si>
  <si>
    <t>0.4716</t>
  </si>
  <si>
    <t>0.5244</t>
  </si>
  <si>
    <t>0.5018</t>
  </si>
  <si>
    <t>0.4887</t>
  </si>
  <si>
    <t>0.5186</t>
  </si>
  <si>
    <t>0.456</t>
  </si>
  <si>
    <t>0.4654</t>
  </si>
  <si>
    <t>0.5059</t>
  </si>
  <si>
    <t>0.4782</t>
  </si>
  <si>
    <t>0.5013</t>
  </si>
  <si>
    <t>0.4767</t>
  </si>
  <si>
    <t>0.5121</t>
  </si>
  <si>
    <t>0.4652</t>
  </si>
  <si>
    <t>0.5202</t>
  </si>
  <si>
    <t>0.5011</t>
  </si>
  <si>
    <t>0.4351</t>
  </si>
  <si>
    <t>0.4387</t>
  </si>
  <si>
    <t>0.4756</t>
  </si>
  <si>
    <t>0.4301</t>
  </si>
  <si>
    <t>0.4902</t>
  </si>
  <si>
    <t>0.5073</t>
  </si>
  <si>
    <t>0.4719</t>
  </si>
  <si>
    <t>0.466</t>
  </si>
  <si>
    <t>CLASIFICACION AÑO 2019</t>
  </si>
  <si>
    <t>CLASIFICACION AÑO 2020</t>
  </si>
  <si>
    <t>CLASIFICACION AÑO 2022</t>
  </si>
  <si>
    <t>CLASIFICACION AÑO 2023</t>
  </si>
  <si>
    <t>CLASIFICACION AÑO 2021</t>
  </si>
  <si>
    <t>SECTOR</t>
  </si>
  <si>
    <t>INDICE TOTAL 2019</t>
  </si>
  <si>
    <t>INDICE TOTAL 2021</t>
  </si>
  <si>
    <t>INDICE TOTAL 2022</t>
  </si>
  <si>
    <t>INDICE TOTAL 2023</t>
  </si>
  <si>
    <t>INDICE TOTAL 2020</t>
  </si>
  <si>
    <t>MINIGRAFICOS</t>
  </si>
  <si>
    <t xml:space="preserve">CLASIFICACION  </t>
  </si>
  <si>
    <t xml:space="preserve">INDICE  </t>
  </si>
  <si>
    <t xml:space="preserve">VARIACION  </t>
  </si>
  <si>
    <t>VARIACION 2023-2022</t>
  </si>
  <si>
    <t>VARIACION 2022-2021</t>
  </si>
  <si>
    <t>VARIACION 2021-2020</t>
  </si>
  <si>
    <t>VARIACION 2020-2019</t>
  </si>
  <si>
    <t>CONDICION</t>
  </si>
  <si>
    <t>CONDICION 2023-2022</t>
  </si>
  <si>
    <t>MEJORO</t>
  </si>
  <si>
    <t>NO MEJORO</t>
  </si>
  <si>
    <t>NO COMPARABLE</t>
  </si>
  <si>
    <t>Observacion: IE Rosedal, IE Bertha Sutner, IE Bernardo foergen aparecen en el listado del ICFES aparece como sedes edcuativas "No Oficiales". Para la Secretaria de Educacion Distrital de Cartagena son sedes edcuativas OFICIALES.</t>
  </si>
  <si>
    <t>NO OFICIAL (PRIVADO)</t>
  </si>
  <si>
    <t>CLASIFICACION SABER</t>
  </si>
  <si>
    <t>orden primero sector Oficial y despues No Oficiales. Orden de Item de mayor a menor según Indice total 2023.</t>
  </si>
  <si>
    <t>TOTAL OFICIAL + NO OFICIAL</t>
  </si>
  <si>
    <t>CONDICION CLASIFICACION 2022-2023</t>
  </si>
  <si>
    <t>SE MANTUVO</t>
  </si>
  <si>
    <t>CONDICION CLASIFICACION 2021-2022</t>
  </si>
  <si>
    <t>CONDICION CLASIFICACION 2021-2020</t>
  </si>
  <si>
    <t>CONDICION CLASIFICACION 2020-2019</t>
  </si>
  <si>
    <t>CONDICION INDICE TOTAL 2022-2021</t>
  </si>
  <si>
    <t>CONDICION INDICE TOTAL 2021-2020</t>
  </si>
  <si>
    <t>CONDICION INDICE TOTAL 2020-2019</t>
  </si>
  <si>
    <t>CONDICION INDICE TOTAL 2023-2022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</si>
</sst>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/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0" fillId="0" borderId="2" xfId="0" applyNumberForma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0" fontId="0" fillId="0" borderId="2" xfId="1" applyNumberFormat="1" applyFont="1" applyBorder="1"/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NumberFormat="1" applyBorder="1"/>
    <xf numFmtId="0" fontId="4" fillId="0" borderId="0" xfId="0" applyFont="1" applyBorder="1" applyAlignment="1">
      <alignment horizontal="center" vertical="center" wrapText="1"/>
    </xf>
    <xf numFmtId="10" fontId="0" fillId="0" borderId="0" xfId="1" applyNumberFormat="1" applyFont="1" applyBorder="1"/>
    <xf numFmtId="0" fontId="0" fillId="0" borderId="2" xfId="0" applyFill="1" applyBorder="1" applyAlignment="1">
      <alignment horizontal="center" vertical="center" wrapText="1"/>
    </xf>
    <xf numFmtId="0" fontId="0" fillId="0" borderId="0" xfId="0" applyBorder="1"/>
    <xf numFmtId="0" fontId="0" fillId="0" borderId="2" xfId="0" applyFill="1" applyBorder="1"/>
    <xf numFmtId="0" fontId="4" fillId="0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NumberFormat="1" applyBorder="1"/>
    <xf numFmtId="0" fontId="4" fillId="0" borderId="4" xfId="0" applyFont="1" applyBorder="1" applyAlignment="1">
      <alignment horizontal="center" vertical="center" wrapText="1"/>
    </xf>
    <xf numFmtId="10" fontId="0" fillId="0" borderId="4" xfId="1" applyNumberFormat="1" applyFont="1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selection activeCell="B40" sqref="B40:B52"/>
    </sheetView>
  </sheetViews>
  <sheetFormatPr baseColWidth="10" defaultRowHeight="15" x14ac:dyDescent="0.25"/>
  <cols>
    <col min="1" max="1" width="13" bestFit="1" customWidth="1"/>
    <col min="2" max="2" width="88.85546875" bestFit="1" customWidth="1"/>
    <col min="4" max="4" width="31.140625" bestFit="1" customWidth="1"/>
  </cols>
  <sheetData>
    <row r="1" spans="1:14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</row>
    <row r="3" spans="1:14" x14ac:dyDescent="0.25">
      <c r="A3" t="s">
        <v>28</v>
      </c>
      <c r="B3" t="s">
        <v>29</v>
      </c>
      <c r="C3" t="s">
        <v>16</v>
      </c>
      <c r="D3" t="s">
        <v>17</v>
      </c>
      <c r="E3" t="s">
        <v>18</v>
      </c>
      <c r="F3" t="s">
        <v>19</v>
      </c>
      <c r="G3" t="s">
        <v>30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37</v>
      </c>
    </row>
    <row r="4" spans="1:14" x14ac:dyDescent="0.25">
      <c r="A4" t="s">
        <v>38</v>
      </c>
      <c r="B4" t="s">
        <v>39</v>
      </c>
      <c r="C4" t="s">
        <v>16</v>
      </c>
      <c r="D4" t="s">
        <v>17</v>
      </c>
      <c r="E4" t="s">
        <v>18</v>
      </c>
      <c r="F4" t="s">
        <v>19</v>
      </c>
      <c r="G4" t="s">
        <v>40</v>
      </c>
      <c r="H4" t="s">
        <v>41</v>
      </c>
      <c r="I4" t="s">
        <v>42</v>
      </c>
      <c r="J4" t="s">
        <v>43</v>
      </c>
      <c r="K4" t="s">
        <v>44</v>
      </c>
      <c r="L4" t="s">
        <v>45</v>
      </c>
      <c r="M4" t="s">
        <v>46</v>
      </c>
      <c r="N4" t="s">
        <v>47</v>
      </c>
    </row>
    <row r="5" spans="1:14" x14ac:dyDescent="0.25">
      <c r="A5" t="s">
        <v>48</v>
      </c>
      <c r="B5" t="s">
        <v>49</v>
      </c>
      <c r="C5" t="s">
        <v>16</v>
      </c>
      <c r="D5" t="s">
        <v>17</v>
      </c>
      <c r="E5" t="s">
        <v>18</v>
      </c>
      <c r="F5" t="s">
        <v>19</v>
      </c>
      <c r="G5" t="s">
        <v>50</v>
      </c>
      <c r="H5" t="s">
        <v>51</v>
      </c>
      <c r="I5" t="s">
        <v>52</v>
      </c>
      <c r="J5" t="s">
        <v>53</v>
      </c>
      <c r="K5" t="s">
        <v>54</v>
      </c>
      <c r="L5" t="s">
        <v>55</v>
      </c>
      <c r="M5" t="s">
        <v>56</v>
      </c>
      <c r="N5" t="s">
        <v>57</v>
      </c>
    </row>
    <row r="6" spans="1:14" x14ac:dyDescent="0.25">
      <c r="A6" t="s">
        <v>58</v>
      </c>
      <c r="B6" t="s">
        <v>59</v>
      </c>
      <c r="C6" t="s">
        <v>16</v>
      </c>
      <c r="D6" t="s">
        <v>17</v>
      </c>
      <c r="E6" t="s">
        <v>18</v>
      </c>
      <c r="F6" t="s">
        <v>19</v>
      </c>
      <c r="G6" t="s">
        <v>60</v>
      </c>
      <c r="H6" t="s">
        <v>60</v>
      </c>
      <c r="I6" t="s">
        <v>61</v>
      </c>
      <c r="J6" t="s">
        <v>62</v>
      </c>
      <c r="K6" t="s">
        <v>63</v>
      </c>
      <c r="L6" t="s">
        <v>64</v>
      </c>
      <c r="M6" t="s">
        <v>65</v>
      </c>
      <c r="N6" t="s">
        <v>66</v>
      </c>
    </row>
    <row r="7" spans="1:14" x14ac:dyDescent="0.25">
      <c r="A7" t="s">
        <v>67</v>
      </c>
      <c r="B7" t="s">
        <v>68</v>
      </c>
      <c r="C7" t="s">
        <v>16</v>
      </c>
      <c r="D7" t="s">
        <v>17</v>
      </c>
      <c r="E7" t="s">
        <v>18</v>
      </c>
      <c r="F7" t="s">
        <v>19</v>
      </c>
      <c r="G7" t="s">
        <v>69</v>
      </c>
      <c r="H7" t="s">
        <v>60</v>
      </c>
      <c r="I7" t="s">
        <v>70</v>
      </c>
      <c r="J7" t="s">
        <v>71</v>
      </c>
      <c r="K7" t="s">
        <v>72</v>
      </c>
      <c r="L7" t="s">
        <v>73</v>
      </c>
      <c r="M7" t="s">
        <v>74</v>
      </c>
      <c r="N7" t="s">
        <v>75</v>
      </c>
    </row>
    <row r="8" spans="1:14" x14ac:dyDescent="0.25">
      <c r="A8" t="s">
        <v>76</v>
      </c>
      <c r="B8" t="s">
        <v>77</v>
      </c>
      <c r="C8" t="s">
        <v>16</v>
      </c>
      <c r="D8" t="s">
        <v>17</v>
      </c>
      <c r="E8" t="s">
        <v>18</v>
      </c>
      <c r="F8" t="s">
        <v>19</v>
      </c>
      <c r="G8" t="s">
        <v>78</v>
      </c>
      <c r="H8" t="s">
        <v>78</v>
      </c>
      <c r="I8" t="s">
        <v>79</v>
      </c>
      <c r="J8" t="s">
        <v>80</v>
      </c>
      <c r="K8" t="s">
        <v>81</v>
      </c>
      <c r="L8" t="s">
        <v>82</v>
      </c>
      <c r="M8" t="s">
        <v>83</v>
      </c>
      <c r="N8" t="s">
        <v>84</v>
      </c>
    </row>
    <row r="9" spans="1:14" x14ac:dyDescent="0.25">
      <c r="A9" t="s">
        <v>85</v>
      </c>
      <c r="B9" t="s">
        <v>86</v>
      </c>
      <c r="C9" t="s">
        <v>16</v>
      </c>
      <c r="D9" t="s">
        <v>17</v>
      </c>
      <c r="E9" t="s">
        <v>18</v>
      </c>
      <c r="F9" t="s">
        <v>19</v>
      </c>
      <c r="G9" t="s">
        <v>87</v>
      </c>
      <c r="H9" t="s">
        <v>87</v>
      </c>
      <c r="I9" t="s">
        <v>88</v>
      </c>
      <c r="J9" t="s">
        <v>89</v>
      </c>
      <c r="K9" t="s">
        <v>90</v>
      </c>
      <c r="L9" t="s">
        <v>91</v>
      </c>
      <c r="M9" t="s">
        <v>92</v>
      </c>
      <c r="N9" t="s">
        <v>93</v>
      </c>
    </row>
    <row r="10" spans="1:14" x14ac:dyDescent="0.25">
      <c r="A10" t="s">
        <v>94</v>
      </c>
      <c r="B10" t="s">
        <v>95</v>
      </c>
      <c r="C10" t="s">
        <v>16</v>
      </c>
      <c r="D10" t="s">
        <v>17</v>
      </c>
      <c r="E10" t="s">
        <v>18</v>
      </c>
      <c r="F10" t="s">
        <v>19</v>
      </c>
      <c r="G10" t="s">
        <v>96</v>
      </c>
      <c r="H10" t="s">
        <v>97</v>
      </c>
      <c r="I10" t="s">
        <v>98</v>
      </c>
      <c r="J10" t="s">
        <v>99</v>
      </c>
      <c r="K10" t="s">
        <v>100</v>
      </c>
      <c r="L10" t="s">
        <v>90</v>
      </c>
      <c r="M10" t="s">
        <v>101</v>
      </c>
      <c r="N10" t="s">
        <v>102</v>
      </c>
    </row>
    <row r="11" spans="1:14" x14ac:dyDescent="0.25">
      <c r="A11" t="s">
        <v>103</v>
      </c>
      <c r="B11" t="s">
        <v>104</v>
      </c>
      <c r="C11" t="s">
        <v>16</v>
      </c>
      <c r="D11" t="s">
        <v>17</v>
      </c>
      <c r="E11" t="s">
        <v>18</v>
      </c>
      <c r="F11" t="s">
        <v>19</v>
      </c>
      <c r="G11" t="s">
        <v>105</v>
      </c>
      <c r="H11" t="s">
        <v>105</v>
      </c>
      <c r="I11" t="s">
        <v>106</v>
      </c>
      <c r="J11" t="s">
        <v>107</v>
      </c>
      <c r="K11" t="s">
        <v>108</v>
      </c>
      <c r="L11" t="s">
        <v>109</v>
      </c>
      <c r="M11" t="s">
        <v>110</v>
      </c>
      <c r="N11" t="s">
        <v>111</v>
      </c>
    </row>
    <row r="12" spans="1:14" x14ac:dyDescent="0.25">
      <c r="A12" t="s">
        <v>112</v>
      </c>
      <c r="B12" t="s">
        <v>113</v>
      </c>
      <c r="C12" t="s">
        <v>16</v>
      </c>
      <c r="D12" t="s">
        <v>17</v>
      </c>
      <c r="E12" t="s">
        <v>18</v>
      </c>
      <c r="F12" t="s">
        <v>19</v>
      </c>
      <c r="G12" t="s">
        <v>114</v>
      </c>
      <c r="H12" t="s">
        <v>115</v>
      </c>
      <c r="I12" t="s">
        <v>116</v>
      </c>
      <c r="J12" t="s">
        <v>117</v>
      </c>
      <c r="K12" t="s">
        <v>118</v>
      </c>
      <c r="L12" t="s">
        <v>119</v>
      </c>
      <c r="M12" t="s">
        <v>120</v>
      </c>
      <c r="N12" t="s">
        <v>108</v>
      </c>
    </row>
    <row r="13" spans="1:14" x14ac:dyDescent="0.25">
      <c r="A13" t="s">
        <v>121</v>
      </c>
      <c r="B13" t="s">
        <v>122</v>
      </c>
      <c r="C13" t="s">
        <v>16</v>
      </c>
      <c r="D13" t="s">
        <v>17</v>
      </c>
      <c r="E13" t="s">
        <v>18</v>
      </c>
      <c r="F13" t="s">
        <v>19</v>
      </c>
      <c r="G13" t="s">
        <v>123</v>
      </c>
      <c r="H13" t="s">
        <v>123</v>
      </c>
      <c r="I13" t="s">
        <v>124</v>
      </c>
      <c r="J13" t="s">
        <v>125</v>
      </c>
      <c r="K13" t="s">
        <v>126</v>
      </c>
      <c r="L13" t="s">
        <v>127</v>
      </c>
      <c r="M13" t="s">
        <v>128</v>
      </c>
      <c r="N13" t="s">
        <v>129</v>
      </c>
    </row>
    <row r="14" spans="1:14" x14ac:dyDescent="0.25">
      <c r="A14" t="s">
        <v>130</v>
      </c>
      <c r="B14" t="s">
        <v>131</v>
      </c>
      <c r="C14" t="s">
        <v>16</v>
      </c>
      <c r="D14" t="s">
        <v>17</v>
      </c>
      <c r="E14" t="s">
        <v>18</v>
      </c>
      <c r="F14" t="s">
        <v>19</v>
      </c>
      <c r="G14" t="s">
        <v>132</v>
      </c>
      <c r="H14" t="s">
        <v>132</v>
      </c>
      <c r="I14" t="s">
        <v>133</v>
      </c>
      <c r="J14" t="s">
        <v>134</v>
      </c>
      <c r="K14" t="s">
        <v>135</v>
      </c>
      <c r="L14" t="s">
        <v>136</v>
      </c>
      <c r="M14" t="s">
        <v>137</v>
      </c>
      <c r="N14" t="s">
        <v>138</v>
      </c>
    </row>
    <row r="15" spans="1:14" x14ac:dyDescent="0.25">
      <c r="A15" t="s">
        <v>139</v>
      </c>
      <c r="B15" t="s">
        <v>140</v>
      </c>
      <c r="C15" t="s">
        <v>16</v>
      </c>
      <c r="D15" t="s">
        <v>17</v>
      </c>
      <c r="E15" t="s">
        <v>18</v>
      </c>
      <c r="F15" t="s">
        <v>19</v>
      </c>
      <c r="G15" t="s">
        <v>141</v>
      </c>
      <c r="H15" t="s">
        <v>142</v>
      </c>
      <c r="I15" t="s">
        <v>143</v>
      </c>
      <c r="J15" t="s">
        <v>144</v>
      </c>
      <c r="K15" t="s">
        <v>145</v>
      </c>
      <c r="L15" t="s">
        <v>146</v>
      </c>
      <c r="M15" t="s">
        <v>147</v>
      </c>
      <c r="N15" t="s">
        <v>148</v>
      </c>
    </row>
    <row r="16" spans="1:14" x14ac:dyDescent="0.25">
      <c r="A16" t="s">
        <v>149</v>
      </c>
      <c r="B16" t="s">
        <v>150</v>
      </c>
      <c r="C16" t="s">
        <v>16</v>
      </c>
      <c r="D16" t="s">
        <v>17</v>
      </c>
      <c r="E16" t="s">
        <v>18</v>
      </c>
      <c r="F16" t="s">
        <v>19</v>
      </c>
      <c r="G16" t="s">
        <v>30</v>
      </c>
      <c r="H16" t="s">
        <v>30</v>
      </c>
      <c r="I16" t="s">
        <v>135</v>
      </c>
      <c r="J16" t="s">
        <v>151</v>
      </c>
      <c r="K16" t="s">
        <v>152</v>
      </c>
      <c r="L16" t="s">
        <v>153</v>
      </c>
      <c r="M16" t="s">
        <v>154</v>
      </c>
      <c r="N16" t="s">
        <v>155</v>
      </c>
    </row>
    <row r="17" spans="1:14" x14ac:dyDescent="0.25">
      <c r="A17" t="s">
        <v>156</v>
      </c>
      <c r="B17" t="s">
        <v>157</v>
      </c>
      <c r="C17" t="s">
        <v>16</v>
      </c>
      <c r="D17" t="s">
        <v>17</v>
      </c>
      <c r="E17" t="s">
        <v>18</v>
      </c>
      <c r="F17" t="s">
        <v>19</v>
      </c>
      <c r="G17" t="s">
        <v>158</v>
      </c>
      <c r="H17" t="s">
        <v>158</v>
      </c>
      <c r="I17" t="s">
        <v>155</v>
      </c>
      <c r="J17" t="s">
        <v>159</v>
      </c>
      <c r="K17" t="s">
        <v>160</v>
      </c>
      <c r="L17" t="s">
        <v>161</v>
      </c>
      <c r="M17" t="s">
        <v>162</v>
      </c>
      <c r="N17" t="s">
        <v>163</v>
      </c>
    </row>
    <row r="18" spans="1:14" x14ac:dyDescent="0.25">
      <c r="A18" t="s">
        <v>164</v>
      </c>
      <c r="B18" t="s">
        <v>165</v>
      </c>
      <c r="C18" t="s">
        <v>16</v>
      </c>
      <c r="D18" t="s">
        <v>17</v>
      </c>
      <c r="E18" t="s">
        <v>18</v>
      </c>
      <c r="F18" t="s">
        <v>19</v>
      </c>
      <c r="G18" t="s">
        <v>51</v>
      </c>
      <c r="H18" t="s">
        <v>51</v>
      </c>
      <c r="I18" t="s">
        <v>166</v>
      </c>
      <c r="J18" t="s">
        <v>167</v>
      </c>
      <c r="K18" t="s">
        <v>168</v>
      </c>
      <c r="L18" t="s">
        <v>169</v>
      </c>
      <c r="M18" t="s">
        <v>170</v>
      </c>
      <c r="N18" t="s">
        <v>171</v>
      </c>
    </row>
    <row r="19" spans="1:14" x14ac:dyDescent="0.25">
      <c r="A19" t="s">
        <v>172</v>
      </c>
      <c r="B19" t="s">
        <v>173</v>
      </c>
      <c r="C19" t="s">
        <v>16</v>
      </c>
      <c r="D19" t="s">
        <v>17</v>
      </c>
      <c r="E19" t="s">
        <v>18</v>
      </c>
      <c r="F19" t="s">
        <v>19</v>
      </c>
      <c r="G19" t="s">
        <v>174</v>
      </c>
      <c r="H19" t="s">
        <v>174</v>
      </c>
      <c r="I19" t="s">
        <v>175</v>
      </c>
      <c r="J19" t="s">
        <v>176</v>
      </c>
      <c r="K19" t="s">
        <v>177</v>
      </c>
      <c r="L19" t="s">
        <v>178</v>
      </c>
      <c r="M19" t="s">
        <v>179</v>
      </c>
      <c r="N19" t="s">
        <v>160</v>
      </c>
    </row>
    <row r="20" spans="1:14" x14ac:dyDescent="0.25">
      <c r="A20" t="s">
        <v>180</v>
      </c>
      <c r="B20" t="s">
        <v>181</v>
      </c>
      <c r="C20" t="s">
        <v>16</v>
      </c>
      <c r="D20" t="s">
        <v>17</v>
      </c>
      <c r="E20" t="s">
        <v>18</v>
      </c>
      <c r="F20" t="s">
        <v>19</v>
      </c>
      <c r="G20" t="s">
        <v>182</v>
      </c>
      <c r="H20" t="s">
        <v>182</v>
      </c>
      <c r="I20" t="s">
        <v>152</v>
      </c>
      <c r="J20" t="s">
        <v>183</v>
      </c>
      <c r="K20" t="s">
        <v>184</v>
      </c>
      <c r="L20" t="s">
        <v>185</v>
      </c>
      <c r="M20" t="s">
        <v>128</v>
      </c>
      <c r="N20" t="s">
        <v>186</v>
      </c>
    </row>
    <row r="21" spans="1:14" x14ac:dyDescent="0.25">
      <c r="A21" t="s">
        <v>187</v>
      </c>
      <c r="B21" t="s">
        <v>188</v>
      </c>
      <c r="C21" t="s">
        <v>16</v>
      </c>
      <c r="D21" t="s">
        <v>17</v>
      </c>
      <c r="E21" t="s">
        <v>18</v>
      </c>
      <c r="F21" t="s">
        <v>19</v>
      </c>
      <c r="G21" t="s">
        <v>40</v>
      </c>
      <c r="H21" t="s">
        <v>40</v>
      </c>
      <c r="I21" t="s">
        <v>189</v>
      </c>
      <c r="J21" t="s">
        <v>190</v>
      </c>
      <c r="K21" t="s">
        <v>189</v>
      </c>
      <c r="L21" t="s">
        <v>191</v>
      </c>
      <c r="M21" t="s">
        <v>192</v>
      </c>
      <c r="N21" t="s">
        <v>193</v>
      </c>
    </row>
    <row r="22" spans="1:14" x14ac:dyDescent="0.25">
      <c r="A22" t="s">
        <v>194</v>
      </c>
      <c r="B22" t="s">
        <v>195</v>
      </c>
      <c r="C22" t="s">
        <v>16</v>
      </c>
      <c r="D22" t="s">
        <v>17</v>
      </c>
      <c r="E22" t="s">
        <v>18</v>
      </c>
      <c r="F22" t="s">
        <v>19</v>
      </c>
      <c r="G22" t="s">
        <v>196</v>
      </c>
      <c r="H22" t="s">
        <v>197</v>
      </c>
      <c r="I22" t="s">
        <v>198</v>
      </c>
      <c r="J22" t="s">
        <v>199</v>
      </c>
      <c r="K22" t="s">
        <v>200</v>
      </c>
      <c r="L22" t="s">
        <v>201</v>
      </c>
      <c r="M22" t="s">
        <v>202</v>
      </c>
      <c r="N22" t="s">
        <v>203</v>
      </c>
    </row>
    <row r="23" spans="1:14" x14ac:dyDescent="0.25">
      <c r="A23" t="s">
        <v>204</v>
      </c>
      <c r="B23" t="s">
        <v>205</v>
      </c>
      <c r="C23" t="s">
        <v>16</v>
      </c>
      <c r="D23" t="s">
        <v>17</v>
      </c>
      <c r="E23" t="s">
        <v>18</v>
      </c>
      <c r="F23" t="s">
        <v>19</v>
      </c>
      <c r="G23" t="s">
        <v>206</v>
      </c>
      <c r="H23" t="s">
        <v>207</v>
      </c>
      <c r="I23" t="s">
        <v>208</v>
      </c>
      <c r="J23" t="s">
        <v>209</v>
      </c>
      <c r="K23" t="s">
        <v>210</v>
      </c>
      <c r="L23" t="s">
        <v>211</v>
      </c>
      <c r="M23" t="s">
        <v>212</v>
      </c>
      <c r="N23" t="s">
        <v>213</v>
      </c>
    </row>
    <row r="24" spans="1:14" x14ac:dyDescent="0.25">
      <c r="A24" t="s">
        <v>214</v>
      </c>
      <c r="B24" t="s">
        <v>215</v>
      </c>
      <c r="C24" t="s">
        <v>16</v>
      </c>
      <c r="D24" t="s">
        <v>17</v>
      </c>
      <c r="E24" t="s">
        <v>18</v>
      </c>
      <c r="F24" t="s">
        <v>19</v>
      </c>
      <c r="G24" t="s">
        <v>216</v>
      </c>
      <c r="H24" t="s">
        <v>217</v>
      </c>
      <c r="I24" t="s">
        <v>218</v>
      </c>
      <c r="J24" t="s">
        <v>219</v>
      </c>
      <c r="K24" t="s">
        <v>220</v>
      </c>
      <c r="L24" t="s">
        <v>221</v>
      </c>
      <c r="M24" t="s">
        <v>222</v>
      </c>
      <c r="N24" t="s">
        <v>223</v>
      </c>
    </row>
    <row r="25" spans="1:14" x14ac:dyDescent="0.25">
      <c r="A25" t="s">
        <v>224</v>
      </c>
      <c r="B25" t="s">
        <v>225</v>
      </c>
      <c r="C25" t="s">
        <v>16</v>
      </c>
      <c r="D25" t="s">
        <v>17</v>
      </c>
      <c r="E25" t="s">
        <v>18</v>
      </c>
      <c r="F25" t="s">
        <v>19</v>
      </c>
      <c r="G25" t="s">
        <v>141</v>
      </c>
      <c r="H25" t="s">
        <v>226</v>
      </c>
      <c r="I25" t="s">
        <v>227</v>
      </c>
      <c r="J25" t="s">
        <v>228</v>
      </c>
      <c r="K25" t="s">
        <v>229</v>
      </c>
      <c r="L25" t="s">
        <v>230</v>
      </c>
      <c r="M25" t="s">
        <v>231</v>
      </c>
      <c r="N25" t="s">
        <v>232</v>
      </c>
    </row>
    <row r="26" spans="1:14" x14ac:dyDescent="0.25">
      <c r="A26" t="s">
        <v>233</v>
      </c>
      <c r="B26" t="s">
        <v>234</v>
      </c>
      <c r="C26" t="s">
        <v>16</v>
      </c>
      <c r="D26" t="s">
        <v>17</v>
      </c>
      <c r="E26" t="s">
        <v>18</v>
      </c>
      <c r="F26" t="s">
        <v>19</v>
      </c>
      <c r="G26" t="s">
        <v>235</v>
      </c>
      <c r="H26" t="s">
        <v>236</v>
      </c>
      <c r="I26" t="s">
        <v>237</v>
      </c>
      <c r="J26" t="s">
        <v>238</v>
      </c>
      <c r="K26" t="s">
        <v>239</v>
      </c>
      <c r="L26" t="s">
        <v>240</v>
      </c>
      <c r="M26" t="s">
        <v>241</v>
      </c>
      <c r="N26" t="s">
        <v>242</v>
      </c>
    </row>
    <row r="27" spans="1:14" x14ac:dyDescent="0.25">
      <c r="A27" t="s">
        <v>243</v>
      </c>
      <c r="B27" t="s">
        <v>244</v>
      </c>
      <c r="C27" t="s">
        <v>16</v>
      </c>
      <c r="D27" t="s">
        <v>17</v>
      </c>
      <c r="E27" t="s">
        <v>18</v>
      </c>
      <c r="F27" t="s">
        <v>19</v>
      </c>
      <c r="G27" t="s">
        <v>245</v>
      </c>
      <c r="H27" t="s">
        <v>246</v>
      </c>
      <c r="I27" t="s">
        <v>247</v>
      </c>
      <c r="J27" t="s">
        <v>248</v>
      </c>
      <c r="K27" t="s">
        <v>249</v>
      </c>
      <c r="L27" t="s">
        <v>250</v>
      </c>
      <c r="M27" t="s">
        <v>251</v>
      </c>
      <c r="N27" t="s">
        <v>252</v>
      </c>
    </row>
    <row r="28" spans="1:14" x14ac:dyDescent="0.25">
      <c r="A28" t="s">
        <v>253</v>
      </c>
      <c r="B28" t="s">
        <v>254</v>
      </c>
      <c r="C28" t="s">
        <v>16</v>
      </c>
      <c r="D28" t="s">
        <v>17</v>
      </c>
      <c r="E28" t="s">
        <v>18</v>
      </c>
      <c r="F28" t="s">
        <v>19</v>
      </c>
      <c r="G28" t="s">
        <v>20</v>
      </c>
      <c r="H28" t="s">
        <v>255</v>
      </c>
      <c r="I28" t="s">
        <v>256</v>
      </c>
      <c r="J28" t="s">
        <v>257</v>
      </c>
      <c r="K28" t="s">
        <v>258</v>
      </c>
      <c r="L28" t="s">
        <v>259</v>
      </c>
      <c r="M28" t="s">
        <v>260</v>
      </c>
      <c r="N28" t="s">
        <v>261</v>
      </c>
    </row>
    <row r="29" spans="1:14" x14ac:dyDescent="0.25">
      <c r="A29" t="s">
        <v>262</v>
      </c>
      <c r="B29" t="s">
        <v>263</v>
      </c>
      <c r="C29" t="s">
        <v>16</v>
      </c>
      <c r="D29" t="s">
        <v>17</v>
      </c>
      <c r="E29" t="s">
        <v>18</v>
      </c>
      <c r="F29" t="s">
        <v>19</v>
      </c>
      <c r="G29" t="s">
        <v>264</v>
      </c>
      <c r="H29" t="s">
        <v>264</v>
      </c>
      <c r="I29" t="s">
        <v>265</v>
      </c>
      <c r="J29" t="s">
        <v>266</v>
      </c>
      <c r="K29" t="s">
        <v>210</v>
      </c>
      <c r="L29" t="s">
        <v>267</v>
      </c>
      <c r="M29" t="s">
        <v>268</v>
      </c>
      <c r="N29" t="s">
        <v>269</v>
      </c>
    </row>
    <row r="30" spans="1:14" x14ac:dyDescent="0.25">
      <c r="A30" t="s">
        <v>270</v>
      </c>
      <c r="B30" t="s">
        <v>271</v>
      </c>
      <c r="C30" t="s">
        <v>16</v>
      </c>
      <c r="D30" t="s">
        <v>17</v>
      </c>
      <c r="E30" t="s">
        <v>18</v>
      </c>
      <c r="F30" t="s">
        <v>19</v>
      </c>
      <c r="G30" t="s">
        <v>272</v>
      </c>
      <c r="H30" t="s">
        <v>273</v>
      </c>
      <c r="I30" t="s">
        <v>274</v>
      </c>
      <c r="J30" t="s">
        <v>275</v>
      </c>
      <c r="K30" t="s">
        <v>220</v>
      </c>
      <c r="L30" t="s">
        <v>232</v>
      </c>
      <c r="M30" t="s">
        <v>276</v>
      </c>
      <c r="N30" t="s">
        <v>277</v>
      </c>
    </row>
    <row r="31" spans="1:14" x14ac:dyDescent="0.25">
      <c r="A31" t="s">
        <v>278</v>
      </c>
      <c r="B31" t="s">
        <v>279</v>
      </c>
      <c r="C31" t="s">
        <v>16</v>
      </c>
      <c r="D31" t="s">
        <v>17</v>
      </c>
      <c r="E31" t="s">
        <v>280</v>
      </c>
      <c r="F31" t="s">
        <v>19</v>
      </c>
      <c r="G31" t="s">
        <v>281</v>
      </c>
      <c r="H31" t="s">
        <v>281</v>
      </c>
      <c r="I31" t="s">
        <v>282</v>
      </c>
      <c r="J31" t="s">
        <v>283</v>
      </c>
      <c r="K31" t="s">
        <v>284</v>
      </c>
      <c r="L31" t="s">
        <v>285</v>
      </c>
      <c r="M31" t="s">
        <v>265</v>
      </c>
      <c r="N31" t="s">
        <v>286</v>
      </c>
    </row>
    <row r="32" spans="1:14" x14ac:dyDescent="0.25">
      <c r="A32" t="s">
        <v>287</v>
      </c>
      <c r="B32" t="s">
        <v>288</v>
      </c>
      <c r="C32" t="s">
        <v>16</v>
      </c>
      <c r="D32" t="s">
        <v>17</v>
      </c>
      <c r="E32" t="s">
        <v>18</v>
      </c>
      <c r="F32" t="s">
        <v>19</v>
      </c>
      <c r="G32" t="s">
        <v>289</v>
      </c>
      <c r="H32" t="s">
        <v>290</v>
      </c>
      <c r="I32" t="s">
        <v>291</v>
      </c>
      <c r="J32" t="s">
        <v>292</v>
      </c>
      <c r="K32" t="s">
        <v>293</v>
      </c>
      <c r="L32" t="s">
        <v>294</v>
      </c>
      <c r="M32" t="s">
        <v>295</v>
      </c>
      <c r="N32" t="s">
        <v>296</v>
      </c>
    </row>
    <row r="33" spans="1:14" x14ac:dyDescent="0.25">
      <c r="A33" t="s">
        <v>297</v>
      </c>
      <c r="B33" t="s">
        <v>298</v>
      </c>
      <c r="C33" t="s">
        <v>16</v>
      </c>
      <c r="D33" t="s">
        <v>17</v>
      </c>
      <c r="E33" t="s">
        <v>18</v>
      </c>
      <c r="F33" t="s">
        <v>19</v>
      </c>
      <c r="G33" t="s">
        <v>299</v>
      </c>
      <c r="H33" t="s">
        <v>300</v>
      </c>
      <c r="I33" t="s">
        <v>238</v>
      </c>
      <c r="J33" t="s">
        <v>301</v>
      </c>
      <c r="K33" t="s">
        <v>302</v>
      </c>
      <c r="L33" t="s">
        <v>303</v>
      </c>
      <c r="M33" t="s">
        <v>304</v>
      </c>
      <c r="N33" t="s">
        <v>305</v>
      </c>
    </row>
    <row r="34" spans="1:14" x14ac:dyDescent="0.25">
      <c r="A34" t="s">
        <v>306</v>
      </c>
      <c r="B34" t="s">
        <v>307</v>
      </c>
      <c r="C34" t="s">
        <v>16</v>
      </c>
      <c r="D34" t="s">
        <v>17</v>
      </c>
      <c r="E34" t="s">
        <v>18</v>
      </c>
      <c r="F34" t="s">
        <v>19</v>
      </c>
      <c r="G34" t="s">
        <v>308</v>
      </c>
      <c r="H34" t="s">
        <v>308</v>
      </c>
      <c r="I34" t="s">
        <v>309</v>
      </c>
      <c r="J34" t="s">
        <v>310</v>
      </c>
      <c r="K34" t="s">
        <v>311</v>
      </c>
      <c r="L34" t="s">
        <v>312</v>
      </c>
      <c r="M34" t="s">
        <v>313</v>
      </c>
      <c r="N34" t="s">
        <v>314</v>
      </c>
    </row>
    <row r="35" spans="1:14" x14ac:dyDescent="0.25">
      <c r="A35" t="s">
        <v>315</v>
      </c>
      <c r="B35" t="s">
        <v>316</v>
      </c>
      <c r="C35" t="s">
        <v>16</v>
      </c>
      <c r="D35" t="s">
        <v>17</v>
      </c>
      <c r="E35" t="s">
        <v>18</v>
      </c>
      <c r="F35" t="s">
        <v>19</v>
      </c>
      <c r="G35" t="s">
        <v>87</v>
      </c>
      <c r="H35" t="s">
        <v>317</v>
      </c>
      <c r="I35" t="s">
        <v>318</v>
      </c>
      <c r="J35" t="s">
        <v>319</v>
      </c>
      <c r="K35" t="s">
        <v>320</v>
      </c>
      <c r="L35" t="s">
        <v>321</v>
      </c>
      <c r="M35" t="s">
        <v>252</v>
      </c>
      <c r="N35" t="s">
        <v>322</v>
      </c>
    </row>
    <row r="36" spans="1:14" x14ac:dyDescent="0.25">
      <c r="A36" t="s">
        <v>323</v>
      </c>
      <c r="B36" t="s">
        <v>324</v>
      </c>
      <c r="C36" t="s">
        <v>16</v>
      </c>
      <c r="D36" t="s">
        <v>17</v>
      </c>
      <c r="E36" t="s">
        <v>18</v>
      </c>
      <c r="F36" t="s">
        <v>19</v>
      </c>
      <c r="G36" t="s">
        <v>325</v>
      </c>
      <c r="H36" t="s">
        <v>325</v>
      </c>
      <c r="I36" t="s">
        <v>326</v>
      </c>
      <c r="J36" t="s">
        <v>327</v>
      </c>
      <c r="K36" t="s">
        <v>328</v>
      </c>
      <c r="L36" t="s">
        <v>249</v>
      </c>
      <c r="M36" t="s">
        <v>329</v>
      </c>
      <c r="N36" t="s">
        <v>330</v>
      </c>
    </row>
    <row r="37" spans="1:14" x14ac:dyDescent="0.25">
      <c r="A37" t="s">
        <v>331</v>
      </c>
      <c r="B37" t="s">
        <v>332</v>
      </c>
      <c r="C37" t="s">
        <v>16</v>
      </c>
      <c r="D37" t="s">
        <v>17</v>
      </c>
      <c r="E37" t="s">
        <v>18</v>
      </c>
      <c r="F37" t="s">
        <v>19</v>
      </c>
      <c r="G37" t="s">
        <v>333</v>
      </c>
      <c r="H37" t="s">
        <v>334</v>
      </c>
      <c r="I37" t="s">
        <v>335</v>
      </c>
      <c r="J37" t="s">
        <v>336</v>
      </c>
      <c r="K37" t="s">
        <v>337</v>
      </c>
      <c r="L37" t="s">
        <v>338</v>
      </c>
      <c r="M37" t="s">
        <v>339</v>
      </c>
      <c r="N37" t="s">
        <v>293</v>
      </c>
    </row>
    <row r="38" spans="1:14" x14ac:dyDescent="0.25">
      <c r="A38" t="s">
        <v>340</v>
      </c>
      <c r="B38" t="s">
        <v>341</v>
      </c>
      <c r="C38" t="s">
        <v>16</v>
      </c>
      <c r="D38" t="s">
        <v>17</v>
      </c>
      <c r="E38" t="s">
        <v>18</v>
      </c>
      <c r="F38" t="s">
        <v>19</v>
      </c>
      <c r="G38" t="s">
        <v>342</v>
      </c>
      <c r="H38" t="s">
        <v>342</v>
      </c>
      <c r="I38" t="s">
        <v>343</v>
      </c>
      <c r="J38" t="s">
        <v>344</v>
      </c>
      <c r="K38" t="s">
        <v>345</v>
      </c>
      <c r="L38" t="s">
        <v>346</v>
      </c>
      <c r="M38" t="s">
        <v>291</v>
      </c>
      <c r="N38" t="s">
        <v>347</v>
      </c>
    </row>
    <row r="39" spans="1:14" x14ac:dyDescent="0.25">
      <c r="A39" t="s">
        <v>348</v>
      </c>
      <c r="B39" t="s">
        <v>349</v>
      </c>
      <c r="C39" t="s">
        <v>16</v>
      </c>
      <c r="D39" t="s">
        <v>17</v>
      </c>
      <c r="E39" t="s">
        <v>18</v>
      </c>
      <c r="F39" t="s">
        <v>350</v>
      </c>
      <c r="G39" t="s">
        <v>351</v>
      </c>
      <c r="H39" t="s">
        <v>352</v>
      </c>
      <c r="I39" t="s">
        <v>353</v>
      </c>
      <c r="J39" t="s">
        <v>354</v>
      </c>
      <c r="K39" t="s">
        <v>355</v>
      </c>
      <c r="L39" t="s">
        <v>356</v>
      </c>
      <c r="M39" t="s">
        <v>357</v>
      </c>
      <c r="N39" t="s">
        <v>358</v>
      </c>
    </row>
    <row r="40" spans="1:14" x14ac:dyDescent="0.25">
      <c r="A40" t="s">
        <v>359</v>
      </c>
      <c r="B40" t="s">
        <v>360</v>
      </c>
      <c r="C40" t="s">
        <v>16</v>
      </c>
      <c r="D40" t="s">
        <v>17</v>
      </c>
      <c r="E40" t="s">
        <v>280</v>
      </c>
      <c r="F40" t="s">
        <v>350</v>
      </c>
      <c r="G40" t="s">
        <v>361</v>
      </c>
      <c r="H40" t="s">
        <v>362</v>
      </c>
      <c r="I40" t="s">
        <v>363</v>
      </c>
      <c r="J40" t="s">
        <v>364</v>
      </c>
      <c r="K40" t="s">
        <v>365</v>
      </c>
      <c r="L40" t="s">
        <v>366</v>
      </c>
      <c r="M40" t="s">
        <v>367</v>
      </c>
      <c r="N40" t="s">
        <v>368</v>
      </c>
    </row>
    <row r="41" spans="1:14" x14ac:dyDescent="0.25">
      <c r="A41" t="s">
        <v>369</v>
      </c>
      <c r="B41" t="s">
        <v>370</v>
      </c>
      <c r="C41" t="s">
        <v>16</v>
      </c>
      <c r="D41" t="s">
        <v>17</v>
      </c>
      <c r="E41" t="s">
        <v>18</v>
      </c>
      <c r="F41" t="s">
        <v>350</v>
      </c>
      <c r="G41" t="s">
        <v>371</v>
      </c>
      <c r="H41" t="s">
        <v>371</v>
      </c>
      <c r="I41" t="s">
        <v>368</v>
      </c>
      <c r="J41" t="s">
        <v>372</v>
      </c>
      <c r="K41" t="s">
        <v>373</v>
      </c>
      <c r="L41" t="s">
        <v>374</v>
      </c>
      <c r="M41" t="s">
        <v>375</v>
      </c>
      <c r="N41" t="s">
        <v>376</v>
      </c>
    </row>
    <row r="42" spans="1:14" x14ac:dyDescent="0.25">
      <c r="A42" t="s">
        <v>377</v>
      </c>
      <c r="B42" t="s">
        <v>378</v>
      </c>
      <c r="C42" t="s">
        <v>16</v>
      </c>
      <c r="D42" t="s">
        <v>17</v>
      </c>
      <c r="E42" t="s">
        <v>18</v>
      </c>
      <c r="F42" t="s">
        <v>350</v>
      </c>
      <c r="G42" t="s">
        <v>379</v>
      </c>
      <c r="H42" t="s">
        <v>380</v>
      </c>
      <c r="I42" t="s">
        <v>381</v>
      </c>
      <c r="J42" t="s">
        <v>382</v>
      </c>
      <c r="K42" t="s">
        <v>383</v>
      </c>
      <c r="L42" t="s">
        <v>384</v>
      </c>
      <c r="M42" t="s">
        <v>385</v>
      </c>
      <c r="N42" t="s">
        <v>386</v>
      </c>
    </row>
    <row r="43" spans="1:14" x14ac:dyDescent="0.25">
      <c r="A43" t="s">
        <v>387</v>
      </c>
      <c r="B43" t="s">
        <v>388</v>
      </c>
      <c r="C43" t="s">
        <v>16</v>
      </c>
      <c r="D43" t="s">
        <v>17</v>
      </c>
      <c r="E43" t="s">
        <v>18</v>
      </c>
      <c r="F43" t="s">
        <v>350</v>
      </c>
      <c r="G43" t="s">
        <v>389</v>
      </c>
      <c r="H43" t="s">
        <v>87</v>
      </c>
      <c r="I43" t="s">
        <v>345</v>
      </c>
      <c r="J43" t="s">
        <v>390</v>
      </c>
      <c r="K43" t="s">
        <v>391</v>
      </c>
      <c r="L43" t="s">
        <v>353</v>
      </c>
      <c r="M43" t="s">
        <v>392</v>
      </c>
      <c r="N43" t="s">
        <v>393</v>
      </c>
    </row>
    <row r="44" spans="1:14" x14ac:dyDescent="0.25">
      <c r="A44" t="s">
        <v>394</v>
      </c>
      <c r="B44" t="s">
        <v>395</v>
      </c>
      <c r="C44" t="s">
        <v>16</v>
      </c>
      <c r="D44" t="s">
        <v>17</v>
      </c>
      <c r="E44" t="s">
        <v>280</v>
      </c>
      <c r="F44" t="s">
        <v>350</v>
      </c>
      <c r="G44" t="s">
        <v>396</v>
      </c>
      <c r="H44" t="s">
        <v>397</v>
      </c>
      <c r="I44" t="s">
        <v>372</v>
      </c>
      <c r="J44" t="s">
        <v>398</v>
      </c>
      <c r="K44" t="s">
        <v>399</v>
      </c>
      <c r="L44" t="s">
        <v>347</v>
      </c>
      <c r="M44" t="s">
        <v>400</v>
      </c>
      <c r="N44" t="s">
        <v>401</v>
      </c>
    </row>
    <row r="45" spans="1:14" x14ac:dyDescent="0.25">
      <c r="A45" t="s">
        <v>402</v>
      </c>
      <c r="B45" t="s">
        <v>403</v>
      </c>
      <c r="C45" t="s">
        <v>16</v>
      </c>
      <c r="D45" t="s">
        <v>17</v>
      </c>
      <c r="E45" t="s">
        <v>280</v>
      </c>
      <c r="F45" t="s">
        <v>350</v>
      </c>
      <c r="G45" t="s">
        <v>404</v>
      </c>
      <c r="H45" t="s">
        <v>290</v>
      </c>
      <c r="I45" t="s">
        <v>405</v>
      </c>
      <c r="J45" t="s">
        <v>406</v>
      </c>
      <c r="K45" t="s">
        <v>407</v>
      </c>
      <c r="L45" t="s">
        <v>408</v>
      </c>
      <c r="M45" t="s">
        <v>409</v>
      </c>
      <c r="N45" t="s">
        <v>410</v>
      </c>
    </row>
    <row r="46" spans="1:14" x14ac:dyDescent="0.25">
      <c r="A46" t="s">
        <v>411</v>
      </c>
      <c r="B46" t="s">
        <v>412</v>
      </c>
      <c r="C46" t="s">
        <v>16</v>
      </c>
      <c r="D46" t="s">
        <v>17</v>
      </c>
      <c r="E46" t="s">
        <v>18</v>
      </c>
      <c r="F46" t="s">
        <v>350</v>
      </c>
      <c r="G46" t="s">
        <v>272</v>
      </c>
      <c r="H46" t="s">
        <v>413</v>
      </c>
      <c r="I46" t="s">
        <v>414</v>
      </c>
      <c r="J46" t="s">
        <v>415</v>
      </c>
      <c r="K46" t="s">
        <v>416</v>
      </c>
      <c r="L46" t="s">
        <v>417</v>
      </c>
      <c r="M46" t="s">
        <v>418</v>
      </c>
      <c r="N46" t="s">
        <v>419</v>
      </c>
    </row>
    <row r="47" spans="1:14" x14ac:dyDescent="0.25">
      <c r="A47" t="s">
        <v>420</v>
      </c>
      <c r="B47" t="s">
        <v>421</v>
      </c>
      <c r="C47" t="s">
        <v>16</v>
      </c>
      <c r="D47" t="s">
        <v>17</v>
      </c>
      <c r="E47" t="s">
        <v>280</v>
      </c>
      <c r="F47" t="s">
        <v>350</v>
      </c>
      <c r="G47" t="s">
        <v>422</v>
      </c>
      <c r="H47" t="s">
        <v>423</v>
      </c>
      <c r="I47" t="s">
        <v>424</v>
      </c>
      <c r="J47" t="s">
        <v>425</v>
      </c>
      <c r="K47" t="s">
        <v>426</v>
      </c>
      <c r="L47" t="s">
        <v>427</v>
      </c>
      <c r="M47" t="s">
        <v>428</v>
      </c>
      <c r="N47" t="s">
        <v>429</v>
      </c>
    </row>
    <row r="48" spans="1:14" x14ac:dyDescent="0.25">
      <c r="A48" t="s">
        <v>430</v>
      </c>
      <c r="B48" t="s">
        <v>431</v>
      </c>
      <c r="C48" t="s">
        <v>16</v>
      </c>
      <c r="D48" t="s">
        <v>17</v>
      </c>
      <c r="E48" t="s">
        <v>280</v>
      </c>
      <c r="F48" t="s">
        <v>350</v>
      </c>
      <c r="G48" t="s">
        <v>432</v>
      </c>
      <c r="H48" t="s">
        <v>273</v>
      </c>
      <c r="I48" t="s">
        <v>433</v>
      </c>
      <c r="J48" t="s">
        <v>434</v>
      </c>
      <c r="K48" t="s">
        <v>435</v>
      </c>
      <c r="L48" t="s">
        <v>328</v>
      </c>
      <c r="M48" t="s">
        <v>436</v>
      </c>
      <c r="N48" t="s">
        <v>437</v>
      </c>
    </row>
    <row r="49" spans="1:14" x14ac:dyDescent="0.25">
      <c r="A49" t="s">
        <v>438</v>
      </c>
      <c r="B49" t="s">
        <v>439</v>
      </c>
      <c r="C49" t="s">
        <v>16</v>
      </c>
      <c r="D49" t="s">
        <v>17</v>
      </c>
      <c r="E49" t="s">
        <v>18</v>
      </c>
      <c r="F49" t="s">
        <v>350</v>
      </c>
      <c r="G49" t="s">
        <v>440</v>
      </c>
      <c r="H49" t="s">
        <v>440</v>
      </c>
      <c r="I49" t="s">
        <v>441</v>
      </c>
      <c r="J49" t="s">
        <v>442</v>
      </c>
      <c r="K49" t="s">
        <v>443</v>
      </c>
      <c r="L49" t="s">
        <v>444</v>
      </c>
      <c r="M49" t="s">
        <v>445</v>
      </c>
      <c r="N49" t="s">
        <v>446</v>
      </c>
    </row>
    <row r="50" spans="1:14" x14ac:dyDescent="0.25">
      <c r="A50" t="s">
        <v>447</v>
      </c>
      <c r="B50" t="s">
        <v>448</v>
      </c>
      <c r="C50" t="s">
        <v>16</v>
      </c>
      <c r="D50" t="s">
        <v>17</v>
      </c>
      <c r="E50" t="s">
        <v>18</v>
      </c>
      <c r="F50" t="s">
        <v>350</v>
      </c>
      <c r="G50" t="s">
        <v>317</v>
      </c>
      <c r="H50" t="s">
        <v>449</v>
      </c>
      <c r="I50" t="s">
        <v>450</v>
      </c>
      <c r="J50" t="s">
        <v>451</v>
      </c>
      <c r="K50" t="s">
        <v>452</v>
      </c>
      <c r="L50" t="s">
        <v>427</v>
      </c>
      <c r="M50" t="s">
        <v>453</v>
      </c>
      <c r="N50" t="s">
        <v>454</v>
      </c>
    </row>
    <row r="51" spans="1:14" x14ac:dyDescent="0.25">
      <c r="A51" t="s">
        <v>455</v>
      </c>
      <c r="B51" t="s">
        <v>456</v>
      </c>
      <c r="C51" t="s">
        <v>16</v>
      </c>
      <c r="D51" t="s">
        <v>17</v>
      </c>
      <c r="E51" t="s">
        <v>280</v>
      </c>
      <c r="F51" t="s">
        <v>350</v>
      </c>
      <c r="G51" t="s">
        <v>457</v>
      </c>
      <c r="H51" t="s">
        <v>458</v>
      </c>
      <c r="I51" t="s">
        <v>459</v>
      </c>
      <c r="J51" t="s">
        <v>460</v>
      </c>
      <c r="K51" t="s">
        <v>461</v>
      </c>
      <c r="L51" t="s">
        <v>462</v>
      </c>
      <c r="M51" t="s">
        <v>463</v>
      </c>
      <c r="N51" t="s">
        <v>464</v>
      </c>
    </row>
    <row r="52" spans="1:14" x14ac:dyDescent="0.25">
      <c r="A52" t="s">
        <v>465</v>
      </c>
      <c r="B52" t="s">
        <v>466</v>
      </c>
      <c r="C52" t="s">
        <v>16</v>
      </c>
      <c r="D52" t="s">
        <v>17</v>
      </c>
      <c r="E52" t="s">
        <v>280</v>
      </c>
      <c r="F52" t="s">
        <v>350</v>
      </c>
      <c r="G52" t="s">
        <v>40</v>
      </c>
      <c r="H52" t="s">
        <v>41</v>
      </c>
      <c r="I52" t="s">
        <v>467</v>
      </c>
      <c r="J52" t="s">
        <v>468</v>
      </c>
      <c r="K52" t="s">
        <v>469</v>
      </c>
      <c r="L52" t="s">
        <v>470</v>
      </c>
      <c r="M52" t="s">
        <v>471</v>
      </c>
      <c r="N52" t="s">
        <v>472</v>
      </c>
    </row>
    <row r="53" spans="1:14" x14ac:dyDescent="0.25">
      <c r="A53" t="s">
        <v>473</v>
      </c>
      <c r="B53" t="s">
        <v>474</v>
      </c>
      <c r="C53" t="s">
        <v>16</v>
      </c>
      <c r="D53" t="s">
        <v>17</v>
      </c>
      <c r="E53" t="s">
        <v>280</v>
      </c>
      <c r="F53" t="s">
        <v>475</v>
      </c>
      <c r="G53" t="s">
        <v>476</v>
      </c>
      <c r="H53" t="s">
        <v>477</v>
      </c>
      <c r="I53" t="s">
        <v>478</v>
      </c>
      <c r="J53" t="s">
        <v>479</v>
      </c>
      <c r="K53" t="s">
        <v>480</v>
      </c>
      <c r="L53" t="s">
        <v>481</v>
      </c>
      <c r="M53" t="s">
        <v>482</v>
      </c>
      <c r="N53" t="s">
        <v>483</v>
      </c>
    </row>
    <row r="54" spans="1:14" x14ac:dyDescent="0.25">
      <c r="A54" t="s">
        <v>484</v>
      </c>
      <c r="B54" t="s">
        <v>485</v>
      </c>
      <c r="C54" t="s">
        <v>16</v>
      </c>
      <c r="D54" t="s">
        <v>17</v>
      </c>
      <c r="E54" t="s">
        <v>18</v>
      </c>
      <c r="F54" t="s">
        <v>475</v>
      </c>
      <c r="G54" t="s">
        <v>300</v>
      </c>
      <c r="H54" t="s">
        <v>300</v>
      </c>
      <c r="I54" t="s">
        <v>486</v>
      </c>
      <c r="J54" t="s">
        <v>487</v>
      </c>
      <c r="K54" t="s">
        <v>488</v>
      </c>
      <c r="L54" t="s">
        <v>489</v>
      </c>
      <c r="M54" t="s">
        <v>372</v>
      </c>
      <c r="N54" t="s">
        <v>490</v>
      </c>
    </row>
    <row r="55" spans="1:14" x14ac:dyDescent="0.25">
      <c r="A55" t="s">
        <v>491</v>
      </c>
      <c r="B55" t="s">
        <v>492</v>
      </c>
      <c r="C55" t="s">
        <v>16</v>
      </c>
      <c r="D55" t="s">
        <v>17</v>
      </c>
      <c r="E55" t="s">
        <v>18</v>
      </c>
      <c r="F55" t="s">
        <v>475</v>
      </c>
      <c r="G55" t="s">
        <v>264</v>
      </c>
      <c r="H55" t="s">
        <v>493</v>
      </c>
      <c r="I55" t="s">
        <v>494</v>
      </c>
      <c r="J55" t="s">
        <v>495</v>
      </c>
      <c r="K55" t="s">
        <v>496</v>
      </c>
      <c r="L55" t="s">
        <v>489</v>
      </c>
      <c r="M55" t="s">
        <v>497</v>
      </c>
      <c r="N55" t="s">
        <v>498</v>
      </c>
    </row>
    <row r="56" spans="1:14" x14ac:dyDescent="0.25">
      <c r="A56" t="s">
        <v>499</v>
      </c>
      <c r="B56" t="s">
        <v>500</v>
      </c>
      <c r="C56" t="s">
        <v>16</v>
      </c>
      <c r="D56" t="s">
        <v>17</v>
      </c>
      <c r="E56" t="s">
        <v>18</v>
      </c>
      <c r="F56" t="s">
        <v>475</v>
      </c>
      <c r="G56" t="s">
        <v>501</v>
      </c>
      <c r="H56" t="s">
        <v>31</v>
      </c>
      <c r="I56" t="s">
        <v>502</v>
      </c>
      <c r="J56" t="s">
        <v>503</v>
      </c>
      <c r="K56" t="s">
        <v>504</v>
      </c>
      <c r="L56" t="s">
        <v>505</v>
      </c>
      <c r="M56" t="s">
        <v>506</v>
      </c>
      <c r="N56" t="s">
        <v>507</v>
      </c>
    </row>
    <row r="57" spans="1:14" x14ac:dyDescent="0.25">
      <c r="A57" t="s">
        <v>508</v>
      </c>
      <c r="B57" t="s">
        <v>509</v>
      </c>
      <c r="C57" t="s">
        <v>16</v>
      </c>
      <c r="D57" t="s">
        <v>17</v>
      </c>
      <c r="E57" t="s">
        <v>18</v>
      </c>
      <c r="F57" t="s">
        <v>475</v>
      </c>
      <c r="G57" t="s">
        <v>510</v>
      </c>
      <c r="H57" t="s">
        <v>389</v>
      </c>
      <c r="I57" t="s">
        <v>415</v>
      </c>
      <c r="J57" t="s">
        <v>511</v>
      </c>
      <c r="K57" t="s">
        <v>512</v>
      </c>
      <c r="L57" t="s">
        <v>481</v>
      </c>
      <c r="M57" t="s">
        <v>513</v>
      </c>
      <c r="N57" t="s">
        <v>514</v>
      </c>
    </row>
    <row r="58" spans="1:14" x14ac:dyDescent="0.25">
      <c r="A58" t="s">
        <v>515</v>
      </c>
      <c r="B58" t="s">
        <v>516</v>
      </c>
      <c r="C58" t="s">
        <v>16</v>
      </c>
      <c r="D58" t="s">
        <v>17</v>
      </c>
      <c r="E58" t="s">
        <v>280</v>
      </c>
      <c r="F58" t="s">
        <v>475</v>
      </c>
      <c r="G58" t="s">
        <v>517</v>
      </c>
      <c r="H58" t="s">
        <v>517</v>
      </c>
      <c r="I58" t="s">
        <v>518</v>
      </c>
      <c r="J58" t="s">
        <v>519</v>
      </c>
      <c r="K58" t="s">
        <v>520</v>
      </c>
      <c r="L58" t="s">
        <v>521</v>
      </c>
      <c r="M58" t="s">
        <v>522</v>
      </c>
      <c r="N58" t="s">
        <v>496</v>
      </c>
    </row>
    <row r="59" spans="1:14" x14ac:dyDescent="0.25">
      <c r="A59" t="s">
        <v>523</v>
      </c>
      <c r="B59" t="s">
        <v>524</v>
      </c>
      <c r="C59" t="s">
        <v>16</v>
      </c>
      <c r="D59" t="s">
        <v>17</v>
      </c>
      <c r="E59" t="s">
        <v>18</v>
      </c>
      <c r="F59" t="s">
        <v>475</v>
      </c>
      <c r="G59" t="s">
        <v>525</v>
      </c>
      <c r="H59" t="s">
        <v>96</v>
      </c>
      <c r="I59" t="s">
        <v>526</v>
      </c>
      <c r="J59" t="s">
        <v>527</v>
      </c>
      <c r="K59" t="s">
        <v>522</v>
      </c>
      <c r="L59" t="s">
        <v>528</v>
      </c>
      <c r="M59" t="s">
        <v>529</v>
      </c>
      <c r="N59" t="s">
        <v>530</v>
      </c>
    </row>
    <row r="60" spans="1:14" x14ac:dyDescent="0.25">
      <c r="A60" t="s">
        <v>531</v>
      </c>
      <c r="B60" t="s">
        <v>532</v>
      </c>
      <c r="C60" t="s">
        <v>16</v>
      </c>
      <c r="D60" t="s">
        <v>17</v>
      </c>
      <c r="E60" t="s">
        <v>18</v>
      </c>
      <c r="F60" t="s">
        <v>475</v>
      </c>
      <c r="G60" t="s">
        <v>533</v>
      </c>
      <c r="H60" t="s">
        <v>534</v>
      </c>
      <c r="I60" t="s">
        <v>535</v>
      </c>
      <c r="J60" t="s">
        <v>536</v>
      </c>
      <c r="K60" t="s">
        <v>537</v>
      </c>
      <c r="L60" t="s">
        <v>538</v>
      </c>
      <c r="M60" t="s">
        <v>539</v>
      </c>
      <c r="N60" t="s">
        <v>540</v>
      </c>
    </row>
    <row r="61" spans="1:14" x14ac:dyDescent="0.25">
      <c r="A61" t="s">
        <v>541</v>
      </c>
      <c r="B61" t="s">
        <v>542</v>
      </c>
      <c r="C61" t="s">
        <v>16</v>
      </c>
      <c r="D61" t="s">
        <v>17</v>
      </c>
      <c r="E61" t="s">
        <v>18</v>
      </c>
      <c r="F61" t="s">
        <v>475</v>
      </c>
      <c r="G61" t="s">
        <v>174</v>
      </c>
      <c r="H61" t="s">
        <v>60</v>
      </c>
      <c r="I61" t="s">
        <v>543</v>
      </c>
      <c r="J61" t="s">
        <v>544</v>
      </c>
      <c r="K61" t="s">
        <v>545</v>
      </c>
      <c r="L61" t="s">
        <v>546</v>
      </c>
      <c r="M61" t="s">
        <v>547</v>
      </c>
      <c r="N61" t="s">
        <v>548</v>
      </c>
    </row>
    <row r="62" spans="1:14" x14ac:dyDescent="0.25">
      <c r="A62" t="s">
        <v>549</v>
      </c>
      <c r="B62" t="s">
        <v>550</v>
      </c>
      <c r="C62" t="s">
        <v>16</v>
      </c>
      <c r="D62" t="s">
        <v>17</v>
      </c>
      <c r="E62" t="s">
        <v>18</v>
      </c>
      <c r="F62" t="s">
        <v>475</v>
      </c>
      <c r="G62" t="s">
        <v>477</v>
      </c>
      <c r="H62" t="s">
        <v>51</v>
      </c>
      <c r="I62" t="s">
        <v>551</v>
      </c>
      <c r="J62" t="s">
        <v>552</v>
      </c>
      <c r="K62" t="s">
        <v>553</v>
      </c>
      <c r="L62" t="s">
        <v>554</v>
      </c>
      <c r="M62" t="s">
        <v>555</v>
      </c>
      <c r="N62" t="s">
        <v>556</v>
      </c>
    </row>
    <row r="63" spans="1:14" x14ac:dyDescent="0.25">
      <c r="A63" t="s">
        <v>557</v>
      </c>
      <c r="B63" t="s">
        <v>558</v>
      </c>
      <c r="C63" t="s">
        <v>16</v>
      </c>
      <c r="D63" t="s">
        <v>17</v>
      </c>
      <c r="E63" t="s">
        <v>18</v>
      </c>
      <c r="F63" t="s">
        <v>475</v>
      </c>
      <c r="G63" t="s">
        <v>60</v>
      </c>
      <c r="H63" t="s">
        <v>476</v>
      </c>
      <c r="I63" t="s">
        <v>513</v>
      </c>
      <c r="J63" t="s">
        <v>559</v>
      </c>
      <c r="K63" t="s">
        <v>560</v>
      </c>
      <c r="L63" t="s">
        <v>433</v>
      </c>
      <c r="M63" t="s">
        <v>561</v>
      </c>
      <c r="N63" t="s">
        <v>562</v>
      </c>
    </row>
    <row r="64" spans="1:14" x14ac:dyDescent="0.25">
      <c r="A64" t="s">
        <v>563</v>
      </c>
      <c r="B64" t="s">
        <v>564</v>
      </c>
      <c r="C64" t="s">
        <v>16</v>
      </c>
      <c r="D64" t="s">
        <v>17</v>
      </c>
      <c r="E64" t="s">
        <v>280</v>
      </c>
      <c r="F64" t="s">
        <v>475</v>
      </c>
      <c r="G64" t="s">
        <v>565</v>
      </c>
      <c r="H64" t="s">
        <v>566</v>
      </c>
      <c r="I64" t="s">
        <v>567</v>
      </c>
      <c r="J64" t="s">
        <v>568</v>
      </c>
      <c r="K64" t="s">
        <v>569</v>
      </c>
      <c r="L64" t="s">
        <v>570</v>
      </c>
      <c r="M64" t="s">
        <v>571</v>
      </c>
      <c r="N64" t="s">
        <v>469</v>
      </c>
    </row>
    <row r="65" spans="1:14" x14ac:dyDescent="0.25">
      <c r="A65" t="s">
        <v>572</v>
      </c>
      <c r="B65" t="s">
        <v>573</v>
      </c>
      <c r="C65" t="s">
        <v>16</v>
      </c>
      <c r="D65" t="s">
        <v>17</v>
      </c>
      <c r="E65" t="s">
        <v>18</v>
      </c>
      <c r="F65" t="s">
        <v>475</v>
      </c>
      <c r="G65" t="s">
        <v>574</v>
      </c>
      <c r="H65" t="s">
        <v>575</v>
      </c>
      <c r="I65" t="s">
        <v>576</v>
      </c>
      <c r="J65" t="s">
        <v>577</v>
      </c>
      <c r="K65" t="s">
        <v>578</v>
      </c>
      <c r="L65" t="s">
        <v>579</v>
      </c>
      <c r="M65" t="s">
        <v>580</v>
      </c>
      <c r="N65" t="s">
        <v>482</v>
      </c>
    </row>
    <row r="66" spans="1:14" x14ac:dyDescent="0.25">
      <c r="A66" t="s">
        <v>581</v>
      </c>
      <c r="B66" t="s">
        <v>582</v>
      </c>
      <c r="C66" t="s">
        <v>16</v>
      </c>
      <c r="D66" t="s">
        <v>17</v>
      </c>
      <c r="E66" t="s">
        <v>280</v>
      </c>
      <c r="F66" t="s">
        <v>475</v>
      </c>
      <c r="G66" t="s">
        <v>41</v>
      </c>
      <c r="H66" t="s">
        <v>583</v>
      </c>
      <c r="I66" t="s">
        <v>547</v>
      </c>
      <c r="J66" t="s">
        <v>487</v>
      </c>
      <c r="K66" t="s">
        <v>584</v>
      </c>
      <c r="L66" t="s">
        <v>585</v>
      </c>
      <c r="M66" t="s">
        <v>586</v>
      </c>
      <c r="N66" t="s">
        <v>587</v>
      </c>
    </row>
    <row r="67" spans="1:14" x14ac:dyDescent="0.25">
      <c r="A67" t="s">
        <v>588</v>
      </c>
      <c r="B67" t="s">
        <v>589</v>
      </c>
      <c r="C67" t="s">
        <v>16</v>
      </c>
      <c r="D67" t="s">
        <v>17</v>
      </c>
      <c r="E67" t="s">
        <v>18</v>
      </c>
      <c r="F67" t="s">
        <v>475</v>
      </c>
      <c r="G67" t="s">
        <v>590</v>
      </c>
      <c r="H67" t="s">
        <v>591</v>
      </c>
      <c r="I67" t="s">
        <v>592</v>
      </c>
      <c r="J67" t="s">
        <v>593</v>
      </c>
      <c r="K67" t="s">
        <v>594</v>
      </c>
      <c r="L67" t="s">
        <v>595</v>
      </c>
      <c r="M67" t="s">
        <v>596</v>
      </c>
      <c r="N67" t="s">
        <v>597</v>
      </c>
    </row>
    <row r="68" spans="1:14" x14ac:dyDescent="0.25">
      <c r="A68" t="s">
        <v>598</v>
      </c>
      <c r="B68" t="s">
        <v>599</v>
      </c>
      <c r="C68" t="s">
        <v>16</v>
      </c>
      <c r="D68" t="s">
        <v>17</v>
      </c>
      <c r="E68" t="s">
        <v>280</v>
      </c>
      <c r="F68" t="s">
        <v>475</v>
      </c>
      <c r="G68" t="s">
        <v>600</v>
      </c>
      <c r="H68" t="s">
        <v>601</v>
      </c>
      <c r="I68" t="s">
        <v>602</v>
      </c>
      <c r="J68" t="s">
        <v>603</v>
      </c>
      <c r="K68" t="s">
        <v>604</v>
      </c>
      <c r="L68" t="s">
        <v>605</v>
      </c>
      <c r="M68" t="s">
        <v>606</v>
      </c>
      <c r="N68" t="s">
        <v>597</v>
      </c>
    </row>
    <row r="69" spans="1:14" x14ac:dyDescent="0.25">
      <c r="A69" t="s">
        <v>607</v>
      </c>
      <c r="B69" t="s">
        <v>608</v>
      </c>
      <c r="C69" t="s">
        <v>16</v>
      </c>
      <c r="D69" t="s">
        <v>17</v>
      </c>
      <c r="E69" t="s">
        <v>18</v>
      </c>
      <c r="F69" t="s">
        <v>475</v>
      </c>
      <c r="G69" t="s">
        <v>609</v>
      </c>
      <c r="H69" t="s">
        <v>610</v>
      </c>
      <c r="I69" t="s">
        <v>576</v>
      </c>
      <c r="J69" t="s">
        <v>611</v>
      </c>
      <c r="K69" t="s">
        <v>612</v>
      </c>
      <c r="L69" t="s">
        <v>613</v>
      </c>
      <c r="M69" t="s">
        <v>614</v>
      </c>
      <c r="N69" t="s">
        <v>615</v>
      </c>
    </row>
    <row r="70" spans="1:14" x14ac:dyDescent="0.25">
      <c r="A70" t="s">
        <v>616</v>
      </c>
      <c r="B70" t="s">
        <v>617</v>
      </c>
      <c r="C70" t="s">
        <v>16</v>
      </c>
      <c r="D70" t="s">
        <v>17</v>
      </c>
      <c r="E70" t="s">
        <v>18</v>
      </c>
      <c r="F70" t="s">
        <v>475</v>
      </c>
      <c r="G70" t="s">
        <v>618</v>
      </c>
      <c r="H70" t="s">
        <v>618</v>
      </c>
      <c r="I70" t="s">
        <v>619</v>
      </c>
      <c r="J70" t="s">
        <v>620</v>
      </c>
      <c r="K70" t="s">
        <v>621</v>
      </c>
      <c r="L70" t="s">
        <v>622</v>
      </c>
      <c r="M70" t="s">
        <v>623</v>
      </c>
      <c r="N70" t="s">
        <v>624</v>
      </c>
    </row>
    <row r="71" spans="1:14" x14ac:dyDescent="0.25">
      <c r="A71" t="s">
        <v>625</v>
      </c>
      <c r="B71" t="s">
        <v>626</v>
      </c>
      <c r="C71" t="s">
        <v>16</v>
      </c>
      <c r="D71" t="s">
        <v>17</v>
      </c>
      <c r="E71" t="s">
        <v>280</v>
      </c>
      <c r="F71" t="s">
        <v>475</v>
      </c>
      <c r="G71" t="s">
        <v>627</v>
      </c>
      <c r="H71" t="s">
        <v>628</v>
      </c>
      <c r="I71" t="s">
        <v>629</v>
      </c>
      <c r="J71" t="s">
        <v>630</v>
      </c>
      <c r="K71" t="s">
        <v>631</v>
      </c>
      <c r="L71" t="s">
        <v>468</v>
      </c>
      <c r="M71" t="s">
        <v>632</v>
      </c>
      <c r="N71" t="s">
        <v>633</v>
      </c>
    </row>
    <row r="72" spans="1:14" x14ac:dyDescent="0.25">
      <c r="A72" t="s">
        <v>634</v>
      </c>
      <c r="B72" t="s">
        <v>635</v>
      </c>
      <c r="C72" t="s">
        <v>16</v>
      </c>
      <c r="D72" t="s">
        <v>17</v>
      </c>
      <c r="E72" t="s">
        <v>280</v>
      </c>
      <c r="F72" t="s">
        <v>475</v>
      </c>
      <c r="G72" t="s">
        <v>636</v>
      </c>
      <c r="H72" t="s">
        <v>636</v>
      </c>
      <c r="I72" t="s">
        <v>637</v>
      </c>
      <c r="J72" t="s">
        <v>638</v>
      </c>
      <c r="K72" t="s">
        <v>594</v>
      </c>
      <c r="L72" t="s">
        <v>639</v>
      </c>
      <c r="M72" t="s">
        <v>640</v>
      </c>
      <c r="N72" t="s">
        <v>596</v>
      </c>
    </row>
    <row r="73" spans="1:14" x14ac:dyDescent="0.25">
      <c r="A73" t="s">
        <v>641</v>
      </c>
      <c r="B73" t="s">
        <v>642</v>
      </c>
      <c r="C73" t="s">
        <v>16</v>
      </c>
      <c r="D73" t="s">
        <v>17</v>
      </c>
      <c r="E73" t="s">
        <v>18</v>
      </c>
      <c r="F73" t="s">
        <v>475</v>
      </c>
      <c r="G73" t="s">
        <v>643</v>
      </c>
      <c r="H73" t="s">
        <v>389</v>
      </c>
      <c r="I73" t="s">
        <v>644</v>
      </c>
      <c r="J73" t="s">
        <v>645</v>
      </c>
      <c r="K73" t="s">
        <v>646</v>
      </c>
      <c r="L73" t="s">
        <v>647</v>
      </c>
      <c r="M73" t="s">
        <v>522</v>
      </c>
      <c r="N73" t="s">
        <v>648</v>
      </c>
    </row>
    <row r="74" spans="1:14" x14ac:dyDescent="0.25">
      <c r="A74" t="s">
        <v>649</v>
      </c>
      <c r="B74" t="s">
        <v>650</v>
      </c>
      <c r="C74" t="s">
        <v>16</v>
      </c>
      <c r="D74" t="s">
        <v>17</v>
      </c>
      <c r="E74" t="s">
        <v>280</v>
      </c>
      <c r="F74" t="s">
        <v>475</v>
      </c>
      <c r="G74" t="s">
        <v>651</v>
      </c>
      <c r="H74" t="s">
        <v>97</v>
      </c>
      <c r="I74" t="s">
        <v>488</v>
      </c>
      <c r="J74" t="s">
        <v>652</v>
      </c>
      <c r="K74" t="s">
        <v>653</v>
      </c>
      <c r="L74" t="s">
        <v>654</v>
      </c>
      <c r="M74" t="s">
        <v>655</v>
      </c>
      <c r="N74" t="s">
        <v>656</v>
      </c>
    </row>
    <row r="75" spans="1:14" x14ac:dyDescent="0.25">
      <c r="A75" t="s">
        <v>657</v>
      </c>
      <c r="B75" t="s">
        <v>658</v>
      </c>
      <c r="C75" t="s">
        <v>16</v>
      </c>
      <c r="D75" t="s">
        <v>17</v>
      </c>
      <c r="E75" t="s">
        <v>280</v>
      </c>
      <c r="F75" t="s">
        <v>475</v>
      </c>
      <c r="G75" t="s">
        <v>659</v>
      </c>
      <c r="H75" t="s">
        <v>660</v>
      </c>
      <c r="I75" t="s">
        <v>559</v>
      </c>
      <c r="J75" t="s">
        <v>661</v>
      </c>
      <c r="K75" t="s">
        <v>662</v>
      </c>
      <c r="L75" t="s">
        <v>663</v>
      </c>
      <c r="M75" t="s">
        <v>664</v>
      </c>
      <c r="N75" t="s">
        <v>665</v>
      </c>
    </row>
    <row r="76" spans="1:14" x14ac:dyDescent="0.25">
      <c r="A76" t="s">
        <v>666</v>
      </c>
      <c r="B76" t="s">
        <v>667</v>
      </c>
      <c r="C76" t="s">
        <v>16</v>
      </c>
      <c r="D76" t="s">
        <v>17</v>
      </c>
      <c r="E76" t="s">
        <v>280</v>
      </c>
      <c r="F76" t="s">
        <v>475</v>
      </c>
      <c r="G76" t="s">
        <v>668</v>
      </c>
      <c r="H76" t="s">
        <v>669</v>
      </c>
      <c r="I76" t="s">
        <v>670</v>
      </c>
      <c r="J76" t="s">
        <v>606</v>
      </c>
      <c r="K76" t="s">
        <v>671</v>
      </c>
      <c r="L76" t="s">
        <v>672</v>
      </c>
      <c r="M76" t="s">
        <v>673</v>
      </c>
      <c r="N76" t="s">
        <v>674</v>
      </c>
    </row>
    <row r="77" spans="1:14" x14ac:dyDescent="0.25">
      <c r="A77" t="s">
        <v>675</v>
      </c>
      <c r="B77" t="s">
        <v>676</v>
      </c>
      <c r="C77" t="s">
        <v>16</v>
      </c>
      <c r="D77" t="s">
        <v>17</v>
      </c>
      <c r="E77" t="s">
        <v>18</v>
      </c>
      <c r="F77" t="s">
        <v>475</v>
      </c>
      <c r="G77" t="s">
        <v>677</v>
      </c>
      <c r="H77" t="s">
        <v>678</v>
      </c>
      <c r="I77" t="s">
        <v>679</v>
      </c>
      <c r="J77" t="s">
        <v>680</v>
      </c>
      <c r="K77" t="s">
        <v>681</v>
      </c>
      <c r="L77" t="s">
        <v>682</v>
      </c>
      <c r="M77" t="s">
        <v>683</v>
      </c>
      <c r="N77" t="s">
        <v>684</v>
      </c>
    </row>
    <row r="78" spans="1:14" x14ac:dyDescent="0.25">
      <c r="A78" t="s">
        <v>685</v>
      </c>
      <c r="B78" t="s">
        <v>686</v>
      </c>
      <c r="C78" t="s">
        <v>16</v>
      </c>
      <c r="D78" t="s">
        <v>17</v>
      </c>
      <c r="E78" t="s">
        <v>18</v>
      </c>
      <c r="F78" t="s">
        <v>475</v>
      </c>
      <c r="G78" t="s">
        <v>687</v>
      </c>
      <c r="H78" t="s">
        <v>477</v>
      </c>
      <c r="I78" t="s">
        <v>611</v>
      </c>
      <c r="J78" t="s">
        <v>527</v>
      </c>
      <c r="K78" t="s">
        <v>688</v>
      </c>
      <c r="L78" t="s">
        <v>689</v>
      </c>
      <c r="M78" t="s">
        <v>684</v>
      </c>
      <c r="N78" t="s">
        <v>619</v>
      </c>
    </row>
    <row r="79" spans="1:14" x14ac:dyDescent="0.25">
      <c r="A79" t="s">
        <v>690</v>
      </c>
      <c r="B79" t="s">
        <v>691</v>
      </c>
      <c r="C79" t="s">
        <v>16</v>
      </c>
      <c r="D79" t="s">
        <v>17</v>
      </c>
      <c r="E79" t="s">
        <v>18</v>
      </c>
      <c r="F79" t="s">
        <v>475</v>
      </c>
      <c r="G79" t="s">
        <v>692</v>
      </c>
      <c r="H79" t="s">
        <v>693</v>
      </c>
      <c r="I79" t="s">
        <v>694</v>
      </c>
      <c r="J79" t="s">
        <v>695</v>
      </c>
      <c r="K79" t="s">
        <v>696</v>
      </c>
      <c r="L79" t="s">
        <v>697</v>
      </c>
      <c r="M79" t="s">
        <v>698</v>
      </c>
      <c r="N79" t="s">
        <v>699</v>
      </c>
    </row>
    <row r="80" spans="1:14" x14ac:dyDescent="0.25">
      <c r="A80" t="s">
        <v>700</v>
      </c>
      <c r="B80" t="s">
        <v>701</v>
      </c>
      <c r="C80" t="s">
        <v>16</v>
      </c>
      <c r="D80" t="s">
        <v>702</v>
      </c>
      <c r="E80" t="s">
        <v>18</v>
      </c>
      <c r="F80" t="s">
        <v>475</v>
      </c>
      <c r="G80" t="s">
        <v>299</v>
      </c>
      <c r="H80" t="s">
        <v>264</v>
      </c>
      <c r="I80" t="s">
        <v>703</v>
      </c>
      <c r="J80" t="s">
        <v>584</v>
      </c>
      <c r="K80" t="s">
        <v>704</v>
      </c>
      <c r="L80" t="s">
        <v>705</v>
      </c>
      <c r="M80" t="s">
        <v>416</v>
      </c>
      <c r="N80" t="s">
        <v>706</v>
      </c>
    </row>
    <row r="81" spans="1:14" x14ac:dyDescent="0.25">
      <c r="A81" t="s">
        <v>707</v>
      </c>
      <c r="B81" t="s">
        <v>708</v>
      </c>
      <c r="C81" t="s">
        <v>16</v>
      </c>
      <c r="D81" t="s">
        <v>702</v>
      </c>
      <c r="E81" t="s">
        <v>18</v>
      </c>
      <c r="F81" t="s">
        <v>475</v>
      </c>
      <c r="G81" t="s">
        <v>709</v>
      </c>
      <c r="H81" t="s">
        <v>21</v>
      </c>
      <c r="I81" t="s">
        <v>710</v>
      </c>
      <c r="J81" t="s">
        <v>711</v>
      </c>
      <c r="K81" t="s">
        <v>712</v>
      </c>
      <c r="L81" t="s">
        <v>713</v>
      </c>
      <c r="M81" t="s">
        <v>714</v>
      </c>
      <c r="N81" t="s">
        <v>715</v>
      </c>
    </row>
    <row r="82" spans="1:14" x14ac:dyDescent="0.25">
      <c r="A82" t="s">
        <v>716</v>
      </c>
      <c r="B82" t="s">
        <v>717</v>
      </c>
      <c r="C82" t="s">
        <v>16</v>
      </c>
      <c r="D82" t="s">
        <v>17</v>
      </c>
      <c r="E82" t="s">
        <v>18</v>
      </c>
      <c r="F82" t="s">
        <v>475</v>
      </c>
      <c r="G82" t="s">
        <v>718</v>
      </c>
      <c r="H82" t="s">
        <v>142</v>
      </c>
      <c r="I82" t="s">
        <v>719</v>
      </c>
      <c r="J82" t="s">
        <v>720</v>
      </c>
      <c r="K82" t="s">
        <v>721</v>
      </c>
      <c r="L82" t="s">
        <v>722</v>
      </c>
      <c r="M82" t="s">
        <v>723</v>
      </c>
      <c r="N82" t="s">
        <v>724</v>
      </c>
    </row>
    <row r="83" spans="1:14" x14ac:dyDescent="0.25">
      <c r="A83" t="s">
        <v>725</v>
      </c>
      <c r="B83" t="s">
        <v>726</v>
      </c>
      <c r="C83" t="s">
        <v>16</v>
      </c>
      <c r="D83" t="s">
        <v>17</v>
      </c>
      <c r="E83" t="s">
        <v>280</v>
      </c>
      <c r="F83" t="s">
        <v>475</v>
      </c>
      <c r="G83" t="s">
        <v>727</v>
      </c>
      <c r="H83" t="s">
        <v>728</v>
      </c>
      <c r="I83" t="s">
        <v>729</v>
      </c>
      <c r="J83" t="s">
        <v>730</v>
      </c>
      <c r="K83" t="s">
        <v>731</v>
      </c>
      <c r="L83" t="s">
        <v>732</v>
      </c>
      <c r="M83" t="s">
        <v>733</v>
      </c>
      <c r="N83" t="s">
        <v>734</v>
      </c>
    </row>
    <row r="84" spans="1:14" x14ac:dyDescent="0.25">
      <c r="A84" t="s">
        <v>735</v>
      </c>
      <c r="B84" t="s">
        <v>736</v>
      </c>
      <c r="C84" t="s">
        <v>16</v>
      </c>
      <c r="D84" t="s">
        <v>17</v>
      </c>
      <c r="E84" t="s">
        <v>18</v>
      </c>
      <c r="F84" t="s">
        <v>475</v>
      </c>
      <c r="G84" t="s">
        <v>737</v>
      </c>
      <c r="H84" t="s">
        <v>273</v>
      </c>
      <c r="I84" t="s">
        <v>738</v>
      </c>
      <c r="J84" t="s">
        <v>739</v>
      </c>
      <c r="K84" t="s">
        <v>740</v>
      </c>
      <c r="L84" t="s">
        <v>741</v>
      </c>
      <c r="M84" t="s">
        <v>742</v>
      </c>
      <c r="N84" t="s">
        <v>743</v>
      </c>
    </row>
    <row r="85" spans="1:14" x14ac:dyDescent="0.25">
      <c r="A85" t="s">
        <v>744</v>
      </c>
      <c r="B85" t="s">
        <v>745</v>
      </c>
      <c r="C85" t="s">
        <v>16</v>
      </c>
      <c r="D85" t="s">
        <v>17</v>
      </c>
      <c r="E85" t="s">
        <v>280</v>
      </c>
      <c r="F85" t="s">
        <v>475</v>
      </c>
      <c r="G85" t="s">
        <v>746</v>
      </c>
      <c r="H85" t="s">
        <v>628</v>
      </c>
      <c r="I85" t="s">
        <v>747</v>
      </c>
      <c r="J85" t="s">
        <v>748</v>
      </c>
      <c r="K85" t="s">
        <v>545</v>
      </c>
      <c r="L85" t="s">
        <v>639</v>
      </c>
      <c r="M85" t="s">
        <v>749</v>
      </c>
      <c r="N85" t="s">
        <v>750</v>
      </c>
    </row>
    <row r="86" spans="1:14" x14ac:dyDescent="0.25">
      <c r="A86" t="s">
        <v>751</v>
      </c>
      <c r="B86" t="s">
        <v>752</v>
      </c>
      <c r="C86" t="s">
        <v>16</v>
      </c>
      <c r="D86" t="s">
        <v>17</v>
      </c>
      <c r="E86" t="s">
        <v>280</v>
      </c>
      <c r="F86" t="s">
        <v>475</v>
      </c>
      <c r="G86" t="s">
        <v>566</v>
      </c>
      <c r="H86" t="s">
        <v>753</v>
      </c>
      <c r="I86" t="s">
        <v>594</v>
      </c>
      <c r="J86" t="s">
        <v>754</v>
      </c>
      <c r="K86" t="s">
        <v>755</v>
      </c>
      <c r="L86" t="s">
        <v>756</v>
      </c>
      <c r="M86" t="s">
        <v>757</v>
      </c>
      <c r="N86" t="s">
        <v>694</v>
      </c>
    </row>
    <row r="87" spans="1:14" x14ac:dyDescent="0.25">
      <c r="A87" t="s">
        <v>758</v>
      </c>
      <c r="B87" t="s">
        <v>759</v>
      </c>
      <c r="C87" t="s">
        <v>16</v>
      </c>
      <c r="D87" t="s">
        <v>17</v>
      </c>
      <c r="E87" t="s">
        <v>280</v>
      </c>
      <c r="F87" t="s">
        <v>760</v>
      </c>
      <c r="G87" t="s">
        <v>761</v>
      </c>
      <c r="H87" t="s">
        <v>440</v>
      </c>
      <c r="I87" t="s">
        <v>762</v>
      </c>
      <c r="J87" t="s">
        <v>694</v>
      </c>
      <c r="K87" t="s">
        <v>763</v>
      </c>
      <c r="L87" t="s">
        <v>723</v>
      </c>
      <c r="M87" t="s">
        <v>764</v>
      </c>
      <c r="N87" t="s">
        <v>594</v>
      </c>
    </row>
    <row r="88" spans="1:14" x14ac:dyDescent="0.25">
      <c r="A88" t="s">
        <v>765</v>
      </c>
      <c r="B88" t="s">
        <v>766</v>
      </c>
      <c r="C88" t="s">
        <v>16</v>
      </c>
      <c r="D88" t="s">
        <v>17</v>
      </c>
      <c r="E88" t="s">
        <v>18</v>
      </c>
      <c r="F88" t="s">
        <v>760</v>
      </c>
      <c r="G88" t="s">
        <v>677</v>
      </c>
      <c r="H88" t="s">
        <v>317</v>
      </c>
      <c r="I88" t="s">
        <v>767</v>
      </c>
      <c r="J88" t="s">
        <v>768</v>
      </c>
      <c r="K88" t="s">
        <v>769</v>
      </c>
      <c r="L88" t="s">
        <v>770</v>
      </c>
      <c r="M88" t="s">
        <v>771</v>
      </c>
      <c r="N88" t="s">
        <v>772</v>
      </c>
    </row>
    <row r="89" spans="1:14" x14ac:dyDescent="0.25">
      <c r="A89" t="s">
        <v>773</v>
      </c>
      <c r="B89" t="s">
        <v>774</v>
      </c>
      <c r="C89" t="s">
        <v>16</v>
      </c>
      <c r="D89" t="s">
        <v>17</v>
      </c>
      <c r="E89" t="s">
        <v>18</v>
      </c>
      <c r="F89" t="s">
        <v>760</v>
      </c>
      <c r="G89" t="s">
        <v>775</v>
      </c>
      <c r="H89" t="s">
        <v>776</v>
      </c>
      <c r="I89" t="s">
        <v>777</v>
      </c>
      <c r="J89" t="s">
        <v>778</v>
      </c>
      <c r="K89" t="s">
        <v>779</v>
      </c>
      <c r="L89" t="s">
        <v>780</v>
      </c>
      <c r="M89" t="s">
        <v>781</v>
      </c>
      <c r="N89" t="s">
        <v>782</v>
      </c>
    </row>
    <row r="90" spans="1:14" x14ac:dyDescent="0.25">
      <c r="A90" t="s">
        <v>783</v>
      </c>
      <c r="B90" t="s">
        <v>784</v>
      </c>
      <c r="C90" t="s">
        <v>16</v>
      </c>
      <c r="D90" t="s">
        <v>17</v>
      </c>
      <c r="E90" t="s">
        <v>280</v>
      </c>
      <c r="F90" t="s">
        <v>760</v>
      </c>
      <c r="G90" t="s">
        <v>449</v>
      </c>
      <c r="H90" t="s">
        <v>785</v>
      </c>
      <c r="I90" t="s">
        <v>786</v>
      </c>
      <c r="J90" t="s">
        <v>787</v>
      </c>
      <c r="K90" t="s">
        <v>788</v>
      </c>
      <c r="L90" t="s">
        <v>789</v>
      </c>
      <c r="M90" t="s">
        <v>681</v>
      </c>
      <c r="N90" t="s">
        <v>790</v>
      </c>
    </row>
    <row r="91" spans="1:14" x14ac:dyDescent="0.25">
      <c r="A91" t="s">
        <v>791</v>
      </c>
      <c r="B91" t="s">
        <v>792</v>
      </c>
      <c r="C91" t="s">
        <v>16</v>
      </c>
      <c r="D91" t="s">
        <v>17</v>
      </c>
      <c r="E91" t="s">
        <v>18</v>
      </c>
      <c r="F91" t="s">
        <v>760</v>
      </c>
      <c r="G91" t="s">
        <v>351</v>
      </c>
      <c r="H91" t="s">
        <v>793</v>
      </c>
      <c r="I91" t="s">
        <v>794</v>
      </c>
      <c r="J91" t="s">
        <v>795</v>
      </c>
      <c r="K91" t="s">
        <v>796</v>
      </c>
      <c r="L91" t="s">
        <v>797</v>
      </c>
      <c r="M91" t="s">
        <v>798</v>
      </c>
      <c r="N91" t="s">
        <v>799</v>
      </c>
    </row>
    <row r="92" spans="1:14" x14ac:dyDescent="0.25">
      <c r="A92" t="s">
        <v>800</v>
      </c>
      <c r="B92" t="s">
        <v>801</v>
      </c>
      <c r="C92" t="s">
        <v>16</v>
      </c>
      <c r="D92" t="s">
        <v>17</v>
      </c>
      <c r="E92" t="s">
        <v>18</v>
      </c>
      <c r="F92" t="s">
        <v>760</v>
      </c>
      <c r="G92" t="s">
        <v>802</v>
      </c>
      <c r="H92" t="s">
        <v>803</v>
      </c>
      <c r="I92" t="s">
        <v>804</v>
      </c>
      <c r="J92" t="s">
        <v>805</v>
      </c>
      <c r="K92" t="s">
        <v>806</v>
      </c>
      <c r="L92" t="s">
        <v>807</v>
      </c>
      <c r="M92" t="s">
        <v>577</v>
      </c>
      <c r="N92" t="s">
        <v>808</v>
      </c>
    </row>
    <row r="93" spans="1:14" x14ac:dyDescent="0.25">
      <c r="A93" t="s">
        <v>809</v>
      </c>
      <c r="B93" t="s">
        <v>810</v>
      </c>
      <c r="C93" t="s">
        <v>16</v>
      </c>
      <c r="D93" t="s">
        <v>17</v>
      </c>
      <c r="E93" t="s">
        <v>18</v>
      </c>
      <c r="F93" t="s">
        <v>760</v>
      </c>
      <c r="G93" t="s">
        <v>811</v>
      </c>
      <c r="H93" t="s">
        <v>812</v>
      </c>
      <c r="I93" t="s">
        <v>730</v>
      </c>
      <c r="J93" t="s">
        <v>813</v>
      </c>
      <c r="K93" t="s">
        <v>814</v>
      </c>
      <c r="L93" t="s">
        <v>815</v>
      </c>
      <c r="M93" t="s">
        <v>816</v>
      </c>
      <c r="N93" t="s">
        <v>817</v>
      </c>
    </row>
    <row r="94" spans="1:14" x14ac:dyDescent="0.25">
      <c r="A94" t="s">
        <v>818</v>
      </c>
      <c r="B94" t="s">
        <v>819</v>
      </c>
      <c r="C94" t="s">
        <v>16</v>
      </c>
      <c r="D94" t="s">
        <v>702</v>
      </c>
      <c r="E94" t="s">
        <v>18</v>
      </c>
      <c r="F94" t="s">
        <v>760</v>
      </c>
      <c r="G94" t="s">
        <v>820</v>
      </c>
      <c r="H94" t="s">
        <v>31</v>
      </c>
      <c r="I94" t="s">
        <v>821</v>
      </c>
      <c r="J94" t="s">
        <v>822</v>
      </c>
      <c r="K94" t="s">
        <v>631</v>
      </c>
      <c r="L94" t="s">
        <v>823</v>
      </c>
      <c r="M94" t="s">
        <v>824</v>
      </c>
      <c r="N94" t="s">
        <v>825</v>
      </c>
    </row>
    <row r="95" spans="1:14" x14ac:dyDescent="0.25">
      <c r="A95" t="s">
        <v>826</v>
      </c>
      <c r="B95" t="s">
        <v>827</v>
      </c>
      <c r="C95" t="s">
        <v>16</v>
      </c>
      <c r="D95" t="s">
        <v>17</v>
      </c>
      <c r="E95" t="s">
        <v>280</v>
      </c>
      <c r="F95" t="s">
        <v>760</v>
      </c>
      <c r="G95" t="s">
        <v>828</v>
      </c>
      <c r="H95" t="s">
        <v>829</v>
      </c>
      <c r="I95" t="s">
        <v>830</v>
      </c>
      <c r="J95" t="s">
        <v>831</v>
      </c>
      <c r="K95" t="s">
        <v>832</v>
      </c>
      <c r="L95" t="s">
        <v>833</v>
      </c>
      <c r="M95" t="s">
        <v>834</v>
      </c>
      <c r="N95" t="s">
        <v>835</v>
      </c>
    </row>
    <row r="96" spans="1:14" x14ac:dyDescent="0.25">
      <c r="A96" t="s">
        <v>836</v>
      </c>
      <c r="B96" t="s">
        <v>837</v>
      </c>
      <c r="C96" t="s">
        <v>16</v>
      </c>
      <c r="D96" t="s">
        <v>17</v>
      </c>
      <c r="E96" t="s">
        <v>280</v>
      </c>
      <c r="F96" t="s">
        <v>760</v>
      </c>
      <c r="G96" t="s">
        <v>838</v>
      </c>
      <c r="H96" t="s">
        <v>839</v>
      </c>
      <c r="I96" t="s">
        <v>840</v>
      </c>
      <c r="J96" t="s">
        <v>841</v>
      </c>
      <c r="K96" t="s">
        <v>842</v>
      </c>
      <c r="L96" t="s">
        <v>843</v>
      </c>
      <c r="M96" t="s">
        <v>777</v>
      </c>
      <c r="N96" t="s">
        <v>844</v>
      </c>
    </row>
    <row r="97" spans="1:14" x14ac:dyDescent="0.25">
      <c r="A97" t="s">
        <v>845</v>
      </c>
      <c r="B97" t="s">
        <v>846</v>
      </c>
      <c r="C97" t="s">
        <v>16</v>
      </c>
      <c r="D97" t="s">
        <v>17</v>
      </c>
      <c r="E97" t="s">
        <v>280</v>
      </c>
      <c r="F97" t="s">
        <v>760</v>
      </c>
      <c r="G97" t="s">
        <v>847</v>
      </c>
      <c r="H97" t="s">
        <v>848</v>
      </c>
      <c r="I97" t="s">
        <v>849</v>
      </c>
      <c r="J97" t="s">
        <v>840</v>
      </c>
      <c r="K97" t="s">
        <v>850</v>
      </c>
      <c r="L97" t="s">
        <v>504</v>
      </c>
      <c r="M97" t="s">
        <v>851</v>
      </c>
      <c r="N97" t="s">
        <v>852</v>
      </c>
    </row>
    <row r="98" spans="1:14" x14ac:dyDescent="0.25">
      <c r="A98" t="s">
        <v>853</v>
      </c>
      <c r="B98" t="s">
        <v>854</v>
      </c>
      <c r="C98" t="s">
        <v>16</v>
      </c>
      <c r="D98" t="s">
        <v>17</v>
      </c>
      <c r="E98" t="s">
        <v>280</v>
      </c>
      <c r="F98" t="s">
        <v>760</v>
      </c>
      <c r="G98" t="s">
        <v>855</v>
      </c>
      <c r="H98" t="s">
        <v>856</v>
      </c>
      <c r="I98" t="s">
        <v>857</v>
      </c>
      <c r="J98" t="s">
        <v>858</v>
      </c>
      <c r="K98" t="s">
        <v>859</v>
      </c>
      <c r="L98" t="s">
        <v>860</v>
      </c>
      <c r="M98" t="s">
        <v>769</v>
      </c>
      <c r="N98" t="s">
        <v>861</v>
      </c>
    </row>
    <row r="99" spans="1:14" x14ac:dyDescent="0.25">
      <c r="A99" t="s">
        <v>862</v>
      </c>
      <c r="B99" t="s">
        <v>863</v>
      </c>
      <c r="C99" t="s">
        <v>16</v>
      </c>
      <c r="D99" t="s">
        <v>702</v>
      </c>
      <c r="E99" t="s">
        <v>18</v>
      </c>
      <c r="F99" t="s">
        <v>760</v>
      </c>
      <c r="G99" t="s">
        <v>864</v>
      </c>
      <c r="H99" t="s">
        <v>864</v>
      </c>
      <c r="I99" t="s">
        <v>841</v>
      </c>
      <c r="J99" t="s">
        <v>865</v>
      </c>
      <c r="K99" t="s">
        <v>866</v>
      </c>
      <c r="L99" t="s">
        <v>834</v>
      </c>
      <c r="M99" t="s">
        <v>867</v>
      </c>
      <c r="N99" t="s">
        <v>868</v>
      </c>
    </row>
    <row r="100" spans="1:14" x14ac:dyDescent="0.25">
      <c r="A100" t="s">
        <v>869</v>
      </c>
      <c r="B100" t="s">
        <v>870</v>
      </c>
      <c r="C100" t="s">
        <v>16</v>
      </c>
      <c r="D100" t="s">
        <v>17</v>
      </c>
      <c r="E100" t="s">
        <v>280</v>
      </c>
      <c r="F100" t="s">
        <v>760</v>
      </c>
      <c r="G100" t="s">
        <v>871</v>
      </c>
      <c r="H100" t="s">
        <v>872</v>
      </c>
      <c r="I100" t="s">
        <v>873</v>
      </c>
      <c r="J100" t="s">
        <v>874</v>
      </c>
      <c r="K100" t="s">
        <v>875</v>
      </c>
      <c r="L100" t="s">
        <v>670</v>
      </c>
      <c r="M100" t="s">
        <v>876</v>
      </c>
      <c r="N100" t="s">
        <v>877</v>
      </c>
    </row>
    <row r="101" spans="1:14" x14ac:dyDescent="0.25">
      <c r="A101" t="s">
        <v>878</v>
      </c>
      <c r="B101" t="s">
        <v>879</v>
      </c>
      <c r="C101" t="s">
        <v>16</v>
      </c>
      <c r="D101" t="s">
        <v>702</v>
      </c>
      <c r="E101" t="s">
        <v>18</v>
      </c>
      <c r="F101" t="s">
        <v>760</v>
      </c>
      <c r="G101" t="s">
        <v>880</v>
      </c>
      <c r="H101" t="s">
        <v>881</v>
      </c>
      <c r="I101" t="s">
        <v>882</v>
      </c>
      <c r="J101" t="s">
        <v>883</v>
      </c>
      <c r="K101" t="s">
        <v>877</v>
      </c>
      <c r="L101" t="s">
        <v>884</v>
      </c>
      <c r="M101" t="s">
        <v>885</v>
      </c>
      <c r="N101" t="s">
        <v>886</v>
      </c>
    </row>
    <row r="102" spans="1:14" x14ac:dyDescent="0.25">
      <c r="A102" t="s">
        <v>887</v>
      </c>
      <c r="B102" t="s">
        <v>888</v>
      </c>
      <c r="C102" t="s">
        <v>16</v>
      </c>
      <c r="D102" t="s">
        <v>17</v>
      </c>
      <c r="E102" t="s">
        <v>280</v>
      </c>
      <c r="F102" t="s">
        <v>760</v>
      </c>
      <c r="G102" t="s">
        <v>889</v>
      </c>
      <c r="H102" t="s">
        <v>890</v>
      </c>
      <c r="I102" t="s">
        <v>891</v>
      </c>
      <c r="J102" t="s">
        <v>824</v>
      </c>
      <c r="K102" t="s">
        <v>892</v>
      </c>
      <c r="L102" t="s">
        <v>552</v>
      </c>
      <c r="M102" t="s">
        <v>893</v>
      </c>
      <c r="N102" t="s">
        <v>894</v>
      </c>
    </row>
    <row r="103" spans="1:14" x14ac:dyDescent="0.25">
      <c r="A103" t="s">
        <v>895</v>
      </c>
      <c r="B103" t="s">
        <v>896</v>
      </c>
      <c r="C103" t="s">
        <v>16</v>
      </c>
      <c r="D103" t="s">
        <v>17</v>
      </c>
      <c r="E103" t="s">
        <v>280</v>
      </c>
      <c r="F103" t="s">
        <v>760</v>
      </c>
      <c r="G103" t="s">
        <v>897</v>
      </c>
      <c r="H103" t="s">
        <v>898</v>
      </c>
      <c r="I103" t="s">
        <v>899</v>
      </c>
      <c r="J103" t="s">
        <v>796</v>
      </c>
      <c r="K103" t="s">
        <v>900</v>
      </c>
      <c r="L103" t="s">
        <v>901</v>
      </c>
      <c r="M103" t="s">
        <v>902</v>
      </c>
      <c r="N103" t="s">
        <v>903</v>
      </c>
    </row>
    <row r="104" spans="1:14" x14ac:dyDescent="0.25">
      <c r="A104" t="s">
        <v>904</v>
      </c>
      <c r="B104" t="s">
        <v>905</v>
      </c>
      <c r="C104" t="s">
        <v>16</v>
      </c>
      <c r="D104" t="s">
        <v>17</v>
      </c>
      <c r="E104" t="s">
        <v>18</v>
      </c>
      <c r="F104" t="s">
        <v>760</v>
      </c>
      <c r="G104" t="s">
        <v>20</v>
      </c>
      <c r="H104" t="s">
        <v>20</v>
      </c>
      <c r="I104" t="s">
        <v>906</v>
      </c>
      <c r="J104" t="s">
        <v>907</v>
      </c>
      <c r="K104" t="s">
        <v>908</v>
      </c>
      <c r="L104" t="s">
        <v>909</v>
      </c>
      <c r="M104" t="s">
        <v>910</v>
      </c>
      <c r="N104" t="s">
        <v>911</v>
      </c>
    </row>
    <row r="105" spans="1:14" x14ac:dyDescent="0.25">
      <c r="A105" t="s">
        <v>912</v>
      </c>
      <c r="B105" t="s">
        <v>913</v>
      </c>
      <c r="C105" t="s">
        <v>16</v>
      </c>
      <c r="D105" t="s">
        <v>17</v>
      </c>
      <c r="E105" t="s">
        <v>18</v>
      </c>
      <c r="F105" t="s">
        <v>760</v>
      </c>
      <c r="G105" t="s">
        <v>793</v>
      </c>
      <c r="H105" t="s">
        <v>914</v>
      </c>
      <c r="I105" t="s">
        <v>915</v>
      </c>
      <c r="J105" t="s">
        <v>916</v>
      </c>
      <c r="K105" t="s">
        <v>917</v>
      </c>
      <c r="L105" t="s">
        <v>918</v>
      </c>
      <c r="M105" t="s">
        <v>919</v>
      </c>
      <c r="N105" t="s">
        <v>920</v>
      </c>
    </row>
    <row r="106" spans="1:14" x14ac:dyDescent="0.25">
      <c r="A106" t="s">
        <v>921</v>
      </c>
      <c r="B106" t="s">
        <v>922</v>
      </c>
      <c r="C106" t="s">
        <v>16</v>
      </c>
      <c r="D106" t="s">
        <v>17</v>
      </c>
      <c r="E106" t="s">
        <v>280</v>
      </c>
      <c r="F106" t="s">
        <v>760</v>
      </c>
      <c r="G106" t="s">
        <v>923</v>
      </c>
      <c r="H106" t="s">
        <v>924</v>
      </c>
      <c r="I106" t="s">
        <v>911</v>
      </c>
      <c r="J106" t="s">
        <v>925</v>
      </c>
      <c r="K106" t="s">
        <v>926</v>
      </c>
      <c r="L106" t="s">
        <v>927</v>
      </c>
      <c r="M106" t="s">
        <v>928</v>
      </c>
      <c r="N106" t="s">
        <v>929</v>
      </c>
    </row>
    <row r="107" spans="1:14" x14ac:dyDescent="0.25">
      <c r="A107" t="s">
        <v>930</v>
      </c>
      <c r="B107" t="s">
        <v>931</v>
      </c>
      <c r="C107" t="s">
        <v>16</v>
      </c>
      <c r="D107" t="s">
        <v>17</v>
      </c>
      <c r="E107" t="s">
        <v>280</v>
      </c>
      <c r="F107" t="s">
        <v>760</v>
      </c>
      <c r="G107" t="s">
        <v>932</v>
      </c>
      <c r="H107" t="s">
        <v>933</v>
      </c>
      <c r="I107" t="s">
        <v>662</v>
      </c>
      <c r="J107" t="s">
        <v>934</v>
      </c>
      <c r="K107" t="s">
        <v>935</v>
      </c>
      <c r="L107" t="s">
        <v>936</v>
      </c>
      <c r="M107" t="s">
        <v>937</v>
      </c>
      <c r="N107" t="s">
        <v>938</v>
      </c>
    </row>
    <row r="108" spans="1:14" x14ac:dyDescent="0.25">
      <c r="A108" t="s">
        <v>939</v>
      </c>
      <c r="B108" t="s">
        <v>940</v>
      </c>
      <c r="C108" t="s">
        <v>16</v>
      </c>
      <c r="D108" t="s">
        <v>17</v>
      </c>
      <c r="E108" t="s">
        <v>280</v>
      </c>
      <c r="F108" t="s">
        <v>760</v>
      </c>
      <c r="G108" t="s">
        <v>941</v>
      </c>
      <c r="H108" t="s">
        <v>942</v>
      </c>
      <c r="I108" t="s">
        <v>943</v>
      </c>
      <c r="J108" t="s">
        <v>944</v>
      </c>
      <c r="K108" t="s">
        <v>859</v>
      </c>
      <c r="L108" t="s">
        <v>945</v>
      </c>
      <c r="M108" t="s">
        <v>946</v>
      </c>
      <c r="N108" t="s">
        <v>947</v>
      </c>
    </row>
    <row r="109" spans="1:14" x14ac:dyDescent="0.25">
      <c r="A109" t="s">
        <v>948</v>
      </c>
      <c r="B109" t="s">
        <v>949</v>
      </c>
      <c r="C109" t="s">
        <v>16</v>
      </c>
      <c r="D109" t="s">
        <v>17</v>
      </c>
      <c r="E109" t="s">
        <v>18</v>
      </c>
      <c r="F109" t="s">
        <v>760</v>
      </c>
      <c r="G109" t="s">
        <v>811</v>
      </c>
      <c r="H109" t="s">
        <v>811</v>
      </c>
      <c r="I109" t="s">
        <v>950</v>
      </c>
      <c r="J109" t="s">
        <v>951</v>
      </c>
      <c r="K109" t="s">
        <v>952</v>
      </c>
      <c r="L109" t="s">
        <v>953</v>
      </c>
      <c r="M109" t="s">
        <v>954</v>
      </c>
      <c r="N109" t="s">
        <v>955</v>
      </c>
    </row>
    <row r="110" spans="1:14" x14ac:dyDescent="0.25">
      <c r="A110" t="s">
        <v>956</v>
      </c>
      <c r="B110" t="s">
        <v>957</v>
      </c>
      <c r="C110" t="s">
        <v>16</v>
      </c>
      <c r="D110" t="s">
        <v>702</v>
      </c>
      <c r="E110" t="s">
        <v>18</v>
      </c>
      <c r="F110" t="s">
        <v>760</v>
      </c>
      <c r="G110" t="s">
        <v>958</v>
      </c>
      <c r="H110" t="s">
        <v>958</v>
      </c>
      <c r="I110" t="s">
        <v>830</v>
      </c>
      <c r="J110" t="s">
        <v>959</v>
      </c>
      <c r="K110" t="s">
        <v>960</v>
      </c>
      <c r="L110" t="s">
        <v>961</v>
      </c>
      <c r="M110" t="s">
        <v>962</v>
      </c>
      <c r="N110" t="s">
        <v>796</v>
      </c>
    </row>
    <row r="111" spans="1:14" x14ac:dyDescent="0.25">
      <c r="A111" t="s">
        <v>963</v>
      </c>
      <c r="B111" t="s">
        <v>964</v>
      </c>
      <c r="C111" t="s">
        <v>16</v>
      </c>
      <c r="D111" t="s">
        <v>17</v>
      </c>
      <c r="E111" t="s">
        <v>18</v>
      </c>
      <c r="F111" t="s">
        <v>760</v>
      </c>
      <c r="G111" t="s">
        <v>965</v>
      </c>
      <c r="H111" t="s">
        <v>966</v>
      </c>
      <c r="I111" t="s">
        <v>967</v>
      </c>
      <c r="J111" t="s">
        <v>968</v>
      </c>
      <c r="K111" t="s">
        <v>769</v>
      </c>
      <c r="L111" t="s">
        <v>969</v>
      </c>
      <c r="M111" t="s">
        <v>970</v>
      </c>
      <c r="N111" t="s">
        <v>787</v>
      </c>
    </row>
    <row r="112" spans="1:14" x14ac:dyDescent="0.25">
      <c r="A112" t="s">
        <v>971</v>
      </c>
      <c r="B112" t="s">
        <v>972</v>
      </c>
      <c r="C112" t="s">
        <v>16</v>
      </c>
      <c r="D112" t="s">
        <v>702</v>
      </c>
      <c r="E112" t="s">
        <v>18</v>
      </c>
      <c r="F112" t="s">
        <v>760</v>
      </c>
      <c r="G112" t="s">
        <v>132</v>
      </c>
      <c r="H112" t="s">
        <v>132</v>
      </c>
      <c r="I112" t="s">
        <v>973</v>
      </c>
      <c r="J112" t="s">
        <v>974</v>
      </c>
      <c r="K112" t="s">
        <v>975</v>
      </c>
      <c r="L112" t="s">
        <v>976</v>
      </c>
      <c r="M112" t="s">
        <v>977</v>
      </c>
      <c r="N112" t="s">
        <v>787</v>
      </c>
    </row>
    <row r="113" spans="1:14" x14ac:dyDescent="0.25">
      <c r="A113" t="s">
        <v>978</v>
      </c>
      <c r="B113" t="s">
        <v>979</v>
      </c>
      <c r="C113" t="s">
        <v>16</v>
      </c>
      <c r="D113" t="s">
        <v>702</v>
      </c>
      <c r="E113" t="s">
        <v>18</v>
      </c>
      <c r="F113" t="s">
        <v>760</v>
      </c>
      <c r="G113" t="s">
        <v>30</v>
      </c>
      <c r="H113" t="s">
        <v>141</v>
      </c>
      <c r="I113" t="s">
        <v>980</v>
      </c>
      <c r="J113" t="s">
        <v>981</v>
      </c>
      <c r="K113" t="s">
        <v>982</v>
      </c>
      <c r="L113" t="s">
        <v>983</v>
      </c>
      <c r="M113" t="s">
        <v>844</v>
      </c>
      <c r="N113" t="s">
        <v>984</v>
      </c>
    </row>
    <row r="114" spans="1:14" x14ac:dyDescent="0.25">
      <c r="A114" t="s">
        <v>985</v>
      </c>
      <c r="B114" t="s">
        <v>986</v>
      </c>
      <c r="C114" t="s">
        <v>16</v>
      </c>
      <c r="D114" t="s">
        <v>702</v>
      </c>
      <c r="E114" t="s">
        <v>18</v>
      </c>
      <c r="F114" t="s">
        <v>760</v>
      </c>
      <c r="G114" t="s">
        <v>966</v>
      </c>
      <c r="H114" t="s">
        <v>709</v>
      </c>
      <c r="I114" t="s">
        <v>987</v>
      </c>
      <c r="J114" t="s">
        <v>988</v>
      </c>
      <c r="K114" t="s">
        <v>977</v>
      </c>
      <c r="L114" t="s">
        <v>877</v>
      </c>
      <c r="M114" t="s">
        <v>989</v>
      </c>
      <c r="N114" t="s">
        <v>873</v>
      </c>
    </row>
    <row r="115" spans="1:14" x14ac:dyDescent="0.25">
      <c r="A115" t="s">
        <v>990</v>
      </c>
      <c r="B115" t="s">
        <v>991</v>
      </c>
      <c r="C115" t="s">
        <v>16</v>
      </c>
      <c r="D115" t="s">
        <v>17</v>
      </c>
      <c r="E115" t="s">
        <v>280</v>
      </c>
      <c r="F115" t="s">
        <v>760</v>
      </c>
      <c r="G115" t="s">
        <v>932</v>
      </c>
      <c r="H115" t="s">
        <v>992</v>
      </c>
      <c r="I115" t="s">
        <v>955</v>
      </c>
      <c r="J115" t="s">
        <v>993</v>
      </c>
      <c r="K115" t="s">
        <v>994</v>
      </c>
      <c r="L115" t="s">
        <v>995</v>
      </c>
      <c r="M115" t="s">
        <v>996</v>
      </c>
      <c r="N115" t="s">
        <v>997</v>
      </c>
    </row>
    <row r="116" spans="1:14" x14ac:dyDescent="0.25">
      <c r="A116" t="s">
        <v>998</v>
      </c>
      <c r="B116" t="s">
        <v>999</v>
      </c>
      <c r="C116" t="s">
        <v>16</v>
      </c>
      <c r="D116" t="s">
        <v>17</v>
      </c>
      <c r="E116" t="s">
        <v>280</v>
      </c>
      <c r="F116" t="s">
        <v>760</v>
      </c>
      <c r="G116" t="s">
        <v>1000</v>
      </c>
      <c r="H116" t="s">
        <v>1001</v>
      </c>
      <c r="I116" t="s">
        <v>1002</v>
      </c>
      <c r="J116" t="s">
        <v>1003</v>
      </c>
      <c r="K116" t="s">
        <v>1004</v>
      </c>
      <c r="L116" t="s">
        <v>1005</v>
      </c>
      <c r="M116" t="s">
        <v>1006</v>
      </c>
      <c r="N116" t="s">
        <v>1007</v>
      </c>
    </row>
    <row r="117" spans="1:14" x14ac:dyDescent="0.25">
      <c r="A117" t="s">
        <v>1008</v>
      </c>
      <c r="B117" t="s">
        <v>1009</v>
      </c>
      <c r="C117" t="s">
        <v>16</v>
      </c>
      <c r="D117" t="s">
        <v>17</v>
      </c>
      <c r="E117" t="s">
        <v>280</v>
      </c>
      <c r="F117" t="s">
        <v>760</v>
      </c>
      <c r="G117" t="s">
        <v>1010</v>
      </c>
      <c r="H117" t="s">
        <v>1011</v>
      </c>
      <c r="I117" t="s">
        <v>1012</v>
      </c>
      <c r="J117" t="s">
        <v>1013</v>
      </c>
      <c r="K117" t="s">
        <v>1014</v>
      </c>
      <c r="L117" t="s">
        <v>1015</v>
      </c>
      <c r="M117" t="s">
        <v>1016</v>
      </c>
      <c r="N117" t="s">
        <v>1017</v>
      </c>
    </row>
    <row r="118" spans="1:14" x14ac:dyDescent="0.25">
      <c r="A118" t="s">
        <v>1018</v>
      </c>
      <c r="B118" t="s">
        <v>1019</v>
      </c>
      <c r="C118" t="s">
        <v>16</v>
      </c>
      <c r="D118" t="s">
        <v>17</v>
      </c>
      <c r="E118" t="s">
        <v>280</v>
      </c>
      <c r="F118" t="s">
        <v>760</v>
      </c>
      <c r="G118" t="s">
        <v>1020</v>
      </c>
      <c r="H118" t="s">
        <v>1021</v>
      </c>
      <c r="I118" t="s">
        <v>1022</v>
      </c>
      <c r="J118" t="s">
        <v>1023</v>
      </c>
      <c r="K118" t="s">
        <v>1024</v>
      </c>
      <c r="L118" t="s">
        <v>1025</v>
      </c>
      <c r="M118" t="s">
        <v>1026</v>
      </c>
      <c r="N118" t="s">
        <v>1027</v>
      </c>
    </row>
    <row r="119" spans="1:14" x14ac:dyDescent="0.25">
      <c r="A119" t="s">
        <v>1028</v>
      </c>
      <c r="B119" t="s">
        <v>1029</v>
      </c>
      <c r="C119" t="s">
        <v>16</v>
      </c>
      <c r="D119" t="s">
        <v>17</v>
      </c>
      <c r="E119" t="s">
        <v>280</v>
      </c>
      <c r="F119" t="s">
        <v>760</v>
      </c>
      <c r="G119" t="s">
        <v>115</v>
      </c>
      <c r="H119" t="s">
        <v>533</v>
      </c>
      <c r="I119" t="s">
        <v>804</v>
      </c>
      <c r="J119" t="s">
        <v>886</v>
      </c>
      <c r="K119" t="s">
        <v>1030</v>
      </c>
      <c r="L119" t="s">
        <v>545</v>
      </c>
      <c r="M119" t="s">
        <v>919</v>
      </c>
      <c r="N119" t="s">
        <v>1027</v>
      </c>
    </row>
    <row r="120" spans="1:14" x14ac:dyDescent="0.25">
      <c r="A120" t="s">
        <v>1031</v>
      </c>
      <c r="B120" t="s">
        <v>1032</v>
      </c>
      <c r="C120" t="s">
        <v>16</v>
      </c>
      <c r="D120" t="s">
        <v>17</v>
      </c>
      <c r="E120" t="s">
        <v>280</v>
      </c>
      <c r="F120" t="s">
        <v>760</v>
      </c>
      <c r="G120" t="s">
        <v>1033</v>
      </c>
      <c r="H120" t="s">
        <v>114</v>
      </c>
      <c r="I120" t="s">
        <v>1034</v>
      </c>
      <c r="J120" t="s">
        <v>1035</v>
      </c>
      <c r="K120" t="s">
        <v>1036</v>
      </c>
      <c r="L120" t="s">
        <v>1037</v>
      </c>
      <c r="M120" t="s">
        <v>1038</v>
      </c>
      <c r="N120" t="s">
        <v>1039</v>
      </c>
    </row>
    <row r="121" spans="1:14" x14ac:dyDescent="0.25">
      <c r="A121" t="s">
        <v>1040</v>
      </c>
      <c r="B121" t="s">
        <v>1041</v>
      </c>
      <c r="C121" t="s">
        <v>16</v>
      </c>
      <c r="D121" t="s">
        <v>17</v>
      </c>
      <c r="E121" t="s">
        <v>280</v>
      </c>
      <c r="F121" t="s">
        <v>760</v>
      </c>
      <c r="G121" t="s">
        <v>932</v>
      </c>
      <c r="H121" t="s">
        <v>1042</v>
      </c>
      <c r="I121" t="s">
        <v>981</v>
      </c>
      <c r="J121" t="s">
        <v>1043</v>
      </c>
      <c r="K121" t="s">
        <v>1044</v>
      </c>
      <c r="L121" t="s">
        <v>1045</v>
      </c>
      <c r="M121" t="s">
        <v>1046</v>
      </c>
      <c r="N121" t="s">
        <v>1047</v>
      </c>
    </row>
    <row r="122" spans="1:14" x14ac:dyDescent="0.25">
      <c r="A122" t="s">
        <v>1048</v>
      </c>
      <c r="B122" t="s">
        <v>1049</v>
      </c>
      <c r="C122" t="s">
        <v>16</v>
      </c>
      <c r="D122" t="s">
        <v>17</v>
      </c>
      <c r="E122" t="s">
        <v>280</v>
      </c>
      <c r="F122" t="s">
        <v>760</v>
      </c>
      <c r="G122" t="s">
        <v>1050</v>
      </c>
      <c r="H122" t="s">
        <v>289</v>
      </c>
      <c r="I122" t="s">
        <v>1051</v>
      </c>
      <c r="J122" t="s">
        <v>970</v>
      </c>
      <c r="K122" t="s">
        <v>1052</v>
      </c>
      <c r="L122" t="s">
        <v>1015</v>
      </c>
      <c r="M122" t="s">
        <v>1053</v>
      </c>
      <c r="N122" t="s">
        <v>1054</v>
      </c>
    </row>
    <row r="123" spans="1:14" x14ac:dyDescent="0.25">
      <c r="A123" t="s">
        <v>1055</v>
      </c>
      <c r="B123" t="s">
        <v>1056</v>
      </c>
      <c r="C123" t="s">
        <v>16</v>
      </c>
      <c r="D123" t="s">
        <v>17</v>
      </c>
      <c r="E123" t="s">
        <v>280</v>
      </c>
      <c r="F123" t="s">
        <v>760</v>
      </c>
      <c r="G123" t="s">
        <v>1057</v>
      </c>
      <c r="H123" t="s">
        <v>1058</v>
      </c>
      <c r="I123" t="s">
        <v>1059</v>
      </c>
      <c r="J123" t="s">
        <v>1060</v>
      </c>
      <c r="K123" t="s">
        <v>908</v>
      </c>
      <c r="L123" t="s">
        <v>1061</v>
      </c>
      <c r="M123" t="s">
        <v>1062</v>
      </c>
      <c r="N123" t="s">
        <v>1063</v>
      </c>
    </row>
    <row r="124" spans="1:14" x14ac:dyDescent="0.25">
      <c r="A124" t="s">
        <v>1064</v>
      </c>
      <c r="B124" t="s">
        <v>1065</v>
      </c>
      <c r="C124" t="s">
        <v>16</v>
      </c>
      <c r="D124" t="s">
        <v>17</v>
      </c>
      <c r="E124" t="s">
        <v>280</v>
      </c>
      <c r="F124" t="s">
        <v>760</v>
      </c>
      <c r="G124" t="s">
        <v>1066</v>
      </c>
      <c r="H124" t="s">
        <v>1067</v>
      </c>
      <c r="I124" t="s">
        <v>1068</v>
      </c>
      <c r="J124" t="s">
        <v>1069</v>
      </c>
      <c r="K124" t="s">
        <v>1070</v>
      </c>
      <c r="L124" t="s">
        <v>715</v>
      </c>
      <c r="M124" t="s">
        <v>1071</v>
      </c>
      <c r="N124" t="s">
        <v>1072</v>
      </c>
    </row>
    <row r="125" spans="1:14" x14ac:dyDescent="0.25">
      <c r="A125" t="s">
        <v>1073</v>
      </c>
      <c r="B125" t="s">
        <v>1074</v>
      </c>
      <c r="C125" t="s">
        <v>16</v>
      </c>
      <c r="D125" t="s">
        <v>17</v>
      </c>
      <c r="E125" t="s">
        <v>280</v>
      </c>
      <c r="F125" t="s">
        <v>760</v>
      </c>
      <c r="G125" t="s">
        <v>1075</v>
      </c>
      <c r="H125" t="s">
        <v>1066</v>
      </c>
      <c r="I125" t="s">
        <v>877</v>
      </c>
      <c r="J125" t="s">
        <v>1076</v>
      </c>
      <c r="K125" t="s">
        <v>1077</v>
      </c>
      <c r="L125" t="s">
        <v>1078</v>
      </c>
      <c r="M125" t="s">
        <v>1079</v>
      </c>
      <c r="N125" t="s">
        <v>1080</v>
      </c>
    </row>
    <row r="126" spans="1:14" x14ac:dyDescent="0.25">
      <c r="A126" t="s">
        <v>1081</v>
      </c>
      <c r="B126" t="s">
        <v>1082</v>
      </c>
      <c r="C126" t="s">
        <v>16</v>
      </c>
      <c r="D126" t="s">
        <v>17</v>
      </c>
      <c r="E126" t="s">
        <v>280</v>
      </c>
      <c r="F126" t="s">
        <v>760</v>
      </c>
      <c r="G126" t="s">
        <v>1083</v>
      </c>
      <c r="H126" t="s">
        <v>838</v>
      </c>
      <c r="I126" t="s">
        <v>1084</v>
      </c>
      <c r="J126" t="s">
        <v>1085</v>
      </c>
      <c r="K126" t="s">
        <v>1086</v>
      </c>
      <c r="L126" t="s">
        <v>1087</v>
      </c>
      <c r="M126" t="s">
        <v>1088</v>
      </c>
      <c r="N126" t="s">
        <v>814</v>
      </c>
    </row>
    <row r="127" spans="1:14" x14ac:dyDescent="0.25">
      <c r="A127" t="s">
        <v>1089</v>
      </c>
      <c r="B127" t="s">
        <v>1090</v>
      </c>
      <c r="C127" t="s">
        <v>16</v>
      </c>
      <c r="D127" t="s">
        <v>17</v>
      </c>
      <c r="E127" t="s">
        <v>18</v>
      </c>
      <c r="F127" t="s">
        <v>760</v>
      </c>
      <c r="G127" t="s">
        <v>965</v>
      </c>
      <c r="H127" t="s">
        <v>317</v>
      </c>
      <c r="I127" t="s">
        <v>1091</v>
      </c>
      <c r="J127" t="s">
        <v>1092</v>
      </c>
      <c r="K127" t="s">
        <v>1093</v>
      </c>
      <c r="L127" t="s">
        <v>1094</v>
      </c>
      <c r="M127" t="s">
        <v>1095</v>
      </c>
      <c r="N127" t="s">
        <v>1096</v>
      </c>
    </row>
    <row r="128" spans="1:14" x14ac:dyDescent="0.25">
      <c r="A128" t="s">
        <v>1097</v>
      </c>
      <c r="B128" t="s">
        <v>1098</v>
      </c>
      <c r="C128" t="s">
        <v>16</v>
      </c>
      <c r="D128" t="s">
        <v>17</v>
      </c>
      <c r="E128" t="s">
        <v>280</v>
      </c>
      <c r="F128" t="s">
        <v>1099</v>
      </c>
      <c r="G128" t="s">
        <v>1100</v>
      </c>
      <c r="H128" t="s">
        <v>1101</v>
      </c>
      <c r="I128" t="s">
        <v>1102</v>
      </c>
      <c r="J128" t="s">
        <v>1103</v>
      </c>
      <c r="K128" t="s">
        <v>1104</v>
      </c>
      <c r="L128" t="s">
        <v>1105</v>
      </c>
      <c r="M128" t="s">
        <v>1106</v>
      </c>
      <c r="N128" t="s">
        <v>1107</v>
      </c>
    </row>
    <row r="129" spans="1:14" x14ac:dyDescent="0.25">
      <c r="A129" t="s">
        <v>1108</v>
      </c>
      <c r="B129" t="s">
        <v>1109</v>
      </c>
      <c r="C129" t="s">
        <v>16</v>
      </c>
      <c r="D129" t="s">
        <v>702</v>
      </c>
      <c r="E129" t="s">
        <v>18</v>
      </c>
      <c r="F129" t="s">
        <v>1099</v>
      </c>
      <c r="G129" t="s">
        <v>1110</v>
      </c>
      <c r="H129" t="s">
        <v>1111</v>
      </c>
      <c r="I129" t="s">
        <v>1102</v>
      </c>
      <c r="J129" t="s">
        <v>1112</v>
      </c>
      <c r="K129" t="s">
        <v>1113</v>
      </c>
      <c r="L129" t="s">
        <v>1114</v>
      </c>
      <c r="M129" t="s">
        <v>1115</v>
      </c>
      <c r="N129" t="s">
        <v>1116</v>
      </c>
    </row>
    <row r="130" spans="1:14" x14ac:dyDescent="0.25">
      <c r="A130" t="s">
        <v>1117</v>
      </c>
      <c r="B130" t="s">
        <v>1118</v>
      </c>
      <c r="C130" t="s">
        <v>16</v>
      </c>
      <c r="D130" t="s">
        <v>17</v>
      </c>
      <c r="E130" t="s">
        <v>18</v>
      </c>
      <c r="F130" t="s">
        <v>1099</v>
      </c>
      <c r="G130" t="s">
        <v>1119</v>
      </c>
      <c r="H130" t="s">
        <v>50</v>
      </c>
      <c r="I130" t="s">
        <v>1120</v>
      </c>
      <c r="J130" t="s">
        <v>1121</v>
      </c>
      <c r="K130" t="s">
        <v>1122</v>
      </c>
      <c r="L130" t="s">
        <v>1123</v>
      </c>
      <c r="M130" t="s">
        <v>1124</v>
      </c>
      <c r="N130" t="s">
        <v>1124</v>
      </c>
    </row>
    <row r="131" spans="1:14" x14ac:dyDescent="0.25">
      <c r="A131" t="s">
        <v>1125</v>
      </c>
      <c r="B131" t="s">
        <v>1126</v>
      </c>
      <c r="C131" t="s">
        <v>16</v>
      </c>
      <c r="D131" t="s">
        <v>17</v>
      </c>
      <c r="E131" t="s">
        <v>280</v>
      </c>
      <c r="F131" t="s">
        <v>1099</v>
      </c>
      <c r="G131" t="s">
        <v>1127</v>
      </c>
      <c r="H131" t="s">
        <v>1128</v>
      </c>
      <c r="I131" t="s">
        <v>1068</v>
      </c>
      <c r="J131" t="s">
        <v>1129</v>
      </c>
      <c r="K131" t="s">
        <v>1130</v>
      </c>
      <c r="L131" t="s">
        <v>1131</v>
      </c>
      <c r="M131" t="s">
        <v>1132</v>
      </c>
      <c r="N131" t="s">
        <v>1133</v>
      </c>
    </row>
    <row r="132" spans="1:14" x14ac:dyDescent="0.25">
      <c r="A132" t="s">
        <v>1134</v>
      </c>
      <c r="B132" t="s">
        <v>1135</v>
      </c>
      <c r="C132" t="s">
        <v>16</v>
      </c>
      <c r="D132" t="s">
        <v>17</v>
      </c>
      <c r="E132" t="s">
        <v>280</v>
      </c>
      <c r="F132" t="s">
        <v>1099</v>
      </c>
      <c r="G132" t="s">
        <v>1136</v>
      </c>
      <c r="H132" t="s">
        <v>942</v>
      </c>
      <c r="I132" t="s">
        <v>1044</v>
      </c>
      <c r="J132" t="s">
        <v>1137</v>
      </c>
      <c r="K132" t="s">
        <v>1138</v>
      </c>
      <c r="L132" t="s">
        <v>1139</v>
      </c>
      <c r="M132" t="s">
        <v>1116</v>
      </c>
      <c r="N132" t="s">
        <v>1092</v>
      </c>
    </row>
    <row r="133" spans="1:14" x14ac:dyDescent="0.25">
      <c r="A133" t="s">
        <v>1140</v>
      </c>
      <c r="B133" t="s">
        <v>1141</v>
      </c>
      <c r="C133" t="s">
        <v>16</v>
      </c>
      <c r="D133" t="s">
        <v>17</v>
      </c>
      <c r="E133" t="s">
        <v>280</v>
      </c>
      <c r="F133" t="s">
        <v>1099</v>
      </c>
      <c r="G133" t="s">
        <v>1142</v>
      </c>
      <c r="H133" t="s">
        <v>1143</v>
      </c>
      <c r="I133" t="s">
        <v>1144</v>
      </c>
      <c r="J133" t="s">
        <v>1145</v>
      </c>
      <c r="K133" t="s">
        <v>1146</v>
      </c>
      <c r="L133" t="s">
        <v>1147</v>
      </c>
      <c r="M133" t="s">
        <v>1148</v>
      </c>
      <c r="N133" t="s">
        <v>1035</v>
      </c>
    </row>
    <row r="134" spans="1:14" x14ac:dyDescent="0.25">
      <c r="A134" t="s">
        <v>1149</v>
      </c>
      <c r="B134" t="s">
        <v>1150</v>
      </c>
      <c r="C134" t="s">
        <v>16</v>
      </c>
      <c r="D134" t="s">
        <v>17</v>
      </c>
      <c r="E134" t="s">
        <v>18</v>
      </c>
      <c r="F134" t="s">
        <v>1099</v>
      </c>
      <c r="G134" t="s">
        <v>477</v>
      </c>
      <c r="H134" t="s">
        <v>50</v>
      </c>
      <c r="I134" t="s">
        <v>1151</v>
      </c>
      <c r="J134" t="s">
        <v>1024</v>
      </c>
      <c r="K134" t="s">
        <v>1152</v>
      </c>
      <c r="L134" t="s">
        <v>1153</v>
      </c>
      <c r="M134" t="s">
        <v>1154</v>
      </c>
      <c r="N134" t="s">
        <v>875</v>
      </c>
    </row>
    <row r="135" spans="1:14" x14ac:dyDescent="0.25">
      <c r="A135" t="s">
        <v>1155</v>
      </c>
      <c r="B135" t="s">
        <v>1156</v>
      </c>
      <c r="C135" t="s">
        <v>16</v>
      </c>
      <c r="D135" t="s">
        <v>17</v>
      </c>
      <c r="E135" t="s">
        <v>18</v>
      </c>
      <c r="F135" t="s">
        <v>1099</v>
      </c>
      <c r="G135" t="s">
        <v>351</v>
      </c>
      <c r="H135" t="s">
        <v>793</v>
      </c>
      <c r="I135" t="s">
        <v>1157</v>
      </c>
      <c r="J135" t="s">
        <v>1158</v>
      </c>
      <c r="K135" t="s">
        <v>1159</v>
      </c>
      <c r="L135" t="s">
        <v>1160</v>
      </c>
      <c r="M135" t="s">
        <v>1161</v>
      </c>
      <c r="N135" t="s">
        <v>1162</v>
      </c>
    </row>
    <row r="136" spans="1:14" x14ac:dyDescent="0.25">
      <c r="A136" t="s">
        <v>1163</v>
      </c>
      <c r="B136" t="s">
        <v>1164</v>
      </c>
      <c r="C136" t="s">
        <v>16</v>
      </c>
      <c r="D136" t="s">
        <v>17</v>
      </c>
      <c r="E136" t="s">
        <v>280</v>
      </c>
      <c r="F136" t="s">
        <v>1099</v>
      </c>
      <c r="G136" t="s">
        <v>628</v>
      </c>
      <c r="H136" t="s">
        <v>872</v>
      </c>
      <c r="I136" t="s">
        <v>1121</v>
      </c>
      <c r="J136" t="s">
        <v>1165</v>
      </c>
      <c r="K136" t="s">
        <v>1166</v>
      </c>
      <c r="L136" t="s">
        <v>804</v>
      </c>
      <c r="M136" t="s">
        <v>1167</v>
      </c>
      <c r="N136" t="s">
        <v>1168</v>
      </c>
    </row>
    <row r="137" spans="1:14" x14ac:dyDescent="0.25">
      <c r="A137" t="s">
        <v>1169</v>
      </c>
      <c r="B137" t="s">
        <v>1170</v>
      </c>
      <c r="C137" t="s">
        <v>16</v>
      </c>
      <c r="D137" t="s">
        <v>17</v>
      </c>
      <c r="E137" t="s">
        <v>280</v>
      </c>
      <c r="F137" t="s">
        <v>1099</v>
      </c>
      <c r="G137" t="s">
        <v>1171</v>
      </c>
      <c r="H137" t="s">
        <v>627</v>
      </c>
      <c r="I137" t="s">
        <v>1172</v>
      </c>
      <c r="J137" t="s">
        <v>1173</v>
      </c>
      <c r="K137" t="s">
        <v>1174</v>
      </c>
      <c r="L137" t="s">
        <v>1175</v>
      </c>
      <c r="M137" t="s">
        <v>1176</v>
      </c>
      <c r="N137" t="s">
        <v>1177</v>
      </c>
    </row>
    <row r="138" spans="1:14" x14ac:dyDescent="0.25">
      <c r="A138" t="s">
        <v>1178</v>
      </c>
      <c r="B138" t="s">
        <v>1179</v>
      </c>
      <c r="C138" t="s">
        <v>16</v>
      </c>
      <c r="D138" t="s">
        <v>17</v>
      </c>
      <c r="E138" t="s">
        <v>280</v>
      </c>
      <c r="F138" t="s">
        <v>1099</v>
      </c>
      <c r="G138" t="s">
        <v>1180</v>
      </c>
      <c r="H138" t="s">
        <v>610</v>
      </c>
      <c r="I138" t="s">
        <v>1044</v>
      </c>
      <c r="J138" t="s">
        <v>1181</v>
      </c>
      <c r="K138" t="s">
        <v>1182</v>
      </c>
      <c r="L138" t="s">
        <v>1183</v>
      </c>
      <c r="M138" t="s">
        <v>1184</v>
      </c>
      <c r="N138" t="s">
        <v>1185</v>
      </c>
    </row>
    <row r="139" spans="1:14" x14ac:dyDescent="0.25">
      <c r="A139" t="s">
        <v>1186</v>
      </c>
      <c r="B139" t="s">
        <v>1187</v>
      </c>
      <c r="C139" t="s">
        <v>16</v>
      </c>
      <c r="D139" t="s">
        <v>17</v>
      </c>
      <c r="E139" t="s">
        <v>280</v>
      </c>
      <c r="F139" t="s">
        <v>1099</v>
      </c>
      <c r="G139" t="s">
        <v>1188</v>
      </c>
      <c r="H139" t="s">
        <v>1189</v>
      </c>
      <c r="I139" t="s">
        <v>1161</v>
      </c>
      <c r="J139" t="s">
        <v>1181</v>
      </c>
      <c r="K139" t="s">
        <v>1190</v>
      </c>
      <c r="L139" t="s">
        <v>1131</v>
      </c>
      <c r="M139" t="s">
        <v>1191</v>
      </c>
      <c r="N139" t="s">
        <v>1192</v>
      </c>
    </row>
    <row r="140" spans="1:14" x14ac:dyDescent="0.25">
      <c r="A140" t="s">
        <v>1193</v>
      </c>
      <c r="B140" t="s">
        <v>1194</v>
      </c>
      <c r="C140" t="s">
        <v>16</v>
      </c>
      <c r="D140" t="s">
        <v>17</v>
      </c>
      <c r="E140" t="s">
        <v>18</v>
      </c>
      <c r="F140" t="s">
        <v>1099</v>
      </c>
      <c r="G140" t="s">
        <v>325</v>
      </c>
      <c r="H140" t="s">
        <v>1142</v>
      </c>
      <c r="I140" t="s">
        <v>1195</v>
      </c>
      <c r="J140" t="s">
        <v>1196</v>
      </c>
      <c r="K140" t="s">
        <v>1197</v>
      </c>
      <c r="L140" t="s">
        <v>787</v>
      </c>
      <c r="M140" t="s">
        <v>1198</v>
      </c>
      <c r="N140" t="s">
        <v>908</v>
      </c>
    </row>
    <row r="141" spans="1:14" x14ac:dyDescent="0.25">
      <c r="A141" t="s">
        <v>1199</v>
      </c>
      <c r="B141" t="s">
        <v>1200</v>
      </c>
      <c r="C141" t="s">
        <v>16</v>
      </c>
      <c r="D141" t="s">
        <v>17</v>
      </c>
      <c r="E141" t="s">
        <v>280</v>
      </c>
      <c r="F141" t="s">
        <v>1099</v>
      </c>
      <c r="G141" t="s">
        <v>838</v>
      </c>
      <c r="H141" t="s">
        <v>1201</v>
      </c>
      <c r="I141" t="s">
        <v>1122</v>
      </c>
      <c r="J141" t="s">
        <v>1138</v>
      </c>
      <c r="K141" t="s">
        <v>1202</v>
      </c>
      <c r="L141" t="s">
        <v>560</v>
      </c>
      <c r="M141" t="s">
        <v>1203</v>
      </c>
      <c r="N141" t="s">
        <v>1120</v>
      </c>
    </row>
    <row r="142" spans="1:14" x14ac:dyDescent="0.25">
      <c r="A142" t="s">
        <v>1204</v>
      </c>
      <c r="B142" t="s">
        <v>1205</v>
      </c>
      <c r="C142" t="s">
        <v>16</v>
      </c>
      <c r="D142" t="s">
        <v>17</v>
      </c>
      <c r="E142" t="s">
        <v>18</v>
      </c>
      <c r="F142" t="s">
        <v>1099</v>
      </c>
      <c r="G142" t="s">
        <v>785</v>
      </c>
      <c r="H142" t="s">
        <v>1206</v>
      </c>
      <c r="I142" t="s">
        <v>1207</v>
      </c>
      <c r="J142" t="s">
        <v>1208</v>
      </c>
      <c r="K142" t="s">
        <v>1209</v>
      </c>
      <c r="L142" t="s">
        <v>874</v>
      </c>
      <c r="M142" t="s">
        <v>1210</v>
      </c>
      <c r="N142" t="s">
        <v>1211</v>
      </c>
    </row>
    <row r="143" spans="1:14" x14ac:dyDescent="0.25">
      <c r="A143" t="s">
        <v>1212</v>
      </c>
      <c r="B143" t="s">
        <v>1213</v>
      </c>
      <c r="C143" t="s">
        <v>16</v>
      </c>
      <c r="D143" t="s">
        <v>17</v>
      </c>
      <c r="E143" t="s">
        <v>280</v>
      </c>
      <c r="F143" t="s">
        <v>1099</v>
      </c>
      <c r="G143" t="s">
        <v>1214</v>
      </c>
      <c r="H143" t="s">
        <v>1215</v>
      </c>
      <c r="I143" t="s">
        <v>1216</v>
      </c>
      <c r="J143" t="s">
        <v>1217</v>
      </c>
      <c r="K143" t="s">
        <v>1218</v>
      </c>
      <c r="L143" t="s">
        <v>748</v>
      </c>
      <c r="M143" t="s">
        <v>1219</v>
      </c>
      <c r="N143" t="s">
        <v>1220</v>
      </c>
    </row>
    <row r="144" spans="1:14" x14ac:dyDescent="0.25">
      <c r="A144" t="s">
        <v>1221</v>
      </c>
      <c r="B144" t="s">
        <v>1222</v>
      </c>
      <c r="C144" t="s">
        <v>16</v>
      </c>
      <c r="D144" t="s">
        <v>17</v>
      </c>
      <c r="E144" t="s">
        <v>18</v>
      </c>
      <c r="F144" t="s">
        <v>1099</v>
      </c>
      <c r="G144" t="s">
        <v>380</v>
      </c>
      <c r="H144" t="s">
        <v>1223</v>
      </c>
      <c r="I144" t="s">
        <v>1224</v>
      </c>
      <c r="J144" t="s">
        <v>1122</v>
      </c>
      <c r="K144" t="s">
        <v>1166</v>
      </c>
      <c r="L144" t="s">
        <v>1225</v>
      </c>
      <c r="M144" t="s">
        <v>1226</v>
      </c>
      <c r="N144" t="s">
        <v>1227</v>
      </c>
    </row>
    <row r="145" spans="1:14" x14ac:dyDescent="0.25">
      <c r="A145" t="s">
        <v>1228</v>
      </c>
      <c r="B145" t="s">
        <v>1229</v>
      </c>
      <c r="C145" t="s">
        <v>16</v>
      </c>
      <c r="D145" t="s">
        <v>17</v>
      </c>
      <c r="E145" t="s">
        <v>280</v>
      </c>
      <c r="F145" t="s">
        <v>1099</v>
      </c>
      <c r="G145" t="s">
        <v>1230</v>
      </c>
      <c r="H145" t="s">
        <v>601</v>
      </c>
      <c r="I145" t="s">
        <v>1231</v>
      </c>
      <c r="J145" t="s">
        <v>1224</v>
      </c>
      <c r="K145" t="s">
        <v>1232</v>
      </c>
      <c r="L145" t="s">
        <v>1233</v>
      </c>
      <c r="M145" t="s">
        <v>1234</v>
      </c>
      <c r="N145" t="s">
        <v>1034</v>
      </c>
    </row>
    <row r="146" spans="1:14" x14ac:dyDescent="0.25">
      <c r="A146" t="s">
        <v>1228</v>
      </c>
      <c r="B146" t="s">
        <v>1235</v>
      </c>
      <c r="C146" t="s">
        <v>1236</v>
      </c>
      <c r="D146" t="s">
        <v>702</v>
      </c>
      <c r="E146" t="s">
        <v>280</v>
      </c>
      <c r="F146" t="s">
        <v>1099</v>
      </c>
      <c r="G146" t="s">
        <v>1237</v>
      </c>
      <c r="H146" t="s">
        <v>746</v>
      </c>
      <c r="I146" t="s">
        <v>1238</v>
      </c>
      <c r="J146" t="s">
        <v>1060</v>
      </c>
      <c r="K146" t="s">
        <v>1217</v>
      </c>
      <c r="L146" t="s">
        <v>1003</v>
      </c>
      <c r="M146" t="s">
        <v>1217</v>
      </c>
      <c r="N146" t="s">
        <v>1239</v>
      </c>
    </row>
    <row r="147" spans="1:14" x14ac:dyDescent="0.25">
      <c r="A147" t="s">
        <v>1240</v>
      </c>
      <c r="B147" t="s">
        <v>1241</v>
      </c>
      <c r="C147" t="s">
        <v>16</v>
      </c>
      <c r="D147" t="s">
        <v>17</v>
      </c>
      <c r="E147" t="s">
        <v>280</v>
      </c>
      <c r="F147" t="s">
        <v>1099</v>
      </c>
      <c r="G147" t="s">
        <v>1128</v>
      </c>
      <c r="H147" t="s">
        <v>325</v>
      </c>
      <c r="I147" t="s">
        <v>1242</v>
      </c>
      <c r="J147" t="s">
        <v>1243</v>
      </c>
      <c r="K147" t="s">
        <v>1244</v>
      </c>
      <c r="L147" t="s">
        <v>1245</v>
      </c>
      <c r="M147" t="s">
        <v>1246</v>
      </c>
      <c r="N147" t="s">
        <v>1247</v>
      </c>
    </row>
    <row r="148" spans="1:14" x14ac:dyDescent="0.25">
      <c r="A148" t="s">
        <v>1248</v>
      </c>
      <c r="B148" t="s">
        <v>1249</v>
      </c>
      <c r="C148" t="s">
        <v>16</v>
      </c>
      <c r="D148" t="s">
        <v>17</v>
      </c>
      <c r="E148" t="s">
        <v>280</v>
      </c>
      <c r="F148" t="s">
        <v>1099</v>
      </c>
      <c r="G148" t="s">
        <v>718</v>
      </c>
      <c r="H148" t="s">
        <v>299</v>
      </c>
      <c r="I148" t="s">
        <v>1250</v>
      </c>
      <c r="J148" t="s">
        <v>1251</v>
      </c>
      <c r="K148" t="s">
        <v>1252</v>
      </c>
      <c r="L148" t="s">
        <v>1253</v>
      </c>
      <c r="M148" t="s">
        <v>1254</v>
      </c>
      <c r="N148" t="s">
        <v>1255</v>
      </c>
    </row>
    <row r="149" spans="1:14" x14ac:dyDescent="0.25">
      <c r="A149" t="s">
        <v>1256</v>
      </c>
      <c r="B149" t="s">
        <v>1257</v>
      </c>
      <c r="C149" t="s">
        <v>16</v>
      </c>
      <c r="D149" t="s">
        <v>702</v>
      </c>
      <c r="E149" t="s">
        <v>18</v>
      </c>
      <c r="F149" t="s">
        <v>1099</v>
      </c>
      <c r="G149" t="s">
        <v>1258</v>
      </c>
      <c r="H149" t="s">
        <v>1259</v>
      </c>
      <c r="I149" t="s">
        <v>1260</v>
      </c>
      <c r="J149" t="s">
        <v>859</v>
      </c>
      <c r="K149" t="s">
        <v>1261</v>
      </c>
      <c r="L149" t="s">
        <v>1262</v>
      </c>
      <c r="M149" t="s">
        <v>1263</v>
      </c>
      <c r="N149" t="s">
        <v>1264</v>
      </c>
    </row>
    <row r="150" spans="1:14" x14ac:dyDescent="0.25">
      <c r="A150" t="s">
        <v>1265</v>
      </c>
      <c r="B150" t="s">
        <v>1266</v>
      </c>
      <c r="C150" t="s">
        <v>16</v>
      </c>
      <c r="D150" t="s">
        <v>17</v>
      </c>
      <c r="E150" t="s">
        <v>18</v>
      </c>
      <c r="F150" t="s">
        <v>1099</v>
      </c>
      <c r="G150" t="s">
        <v>1267</v>
      </c>
      <c r="H150" t="s">
        <v>1267</v>
      </c>
      <c r="I150" t="s">
        <v>1268</v>
      </c>
      <c r="J150" t="s">
        <v>1269</v>
      </c>
      <c r="K150" t="s">
        <v>1270</v>
      </c>
      <c r="L150" t="s">
        <v>1271</v>
      </c>
      <c r="M150" t="s">
        <v>653</v>
      </c>
      <c r="N150" t="s">
        <v>1272</v>
      </c>
    </row>
    <row r="151" spans="1:14" x14ac:dyDescent="0.25">
      <c r="A151" t="s">
        <v>1273</v>
      </c>
      <c r="B151" t="s">
        <v>1274</v>
      </c>
      <c r="C151" t="s">
        <v>16</v>
      </c>
      <c r="D151" t="s">
        <v>17</v>
      </c>
      <c r="E151" t="s">
        <v>280</v>
      </c>
      <c r="F151" t="s">
        <v>1099</v>
      </c>
      <c r="G151" t="s">
        <v>1275</v>
      </c>
      <c r="H151" t="s">
        <v>965</v>
      </c>
      <c r="I151" t="s">
        <v>1276</v>
      </c>
      <c r="J151" t="s">
        <v>1277</v>
      </c>
      <c r="K151" t="s">
        <v>1278</v>
      </c>
      <c r="L151" t="s">
        <v>1279</v>
      </c>
      <c r="M151" t="s">
        <v>1280</v>
      </c>
      <c r="N151" t="s">
        <v>1281</v>
      </c>
    </row>
    <row r="152" spans="1:14" x14ac:dyDescent="0.25">
      <c r="A152" t="s">
        <v>1282</v>
      </c>
      <c r="B152" t="s">
        <v>1283</v>
      </c>
      <c r="C152" t="s">
        <v>16</v>
      </c>
      <c r="D152" t="s">
        <v>17</v>
      </c>
      <c r="E152" t="s">
        <v>280</v>
      </c>
      <c r="F152" t="s">
        <v>1099</v>
      </c>
      <c r="G152" t="s">
        <v>1284</v>
      </c>
      <c r="H152" t="s">
        <v>1285</v>
      </c>
      <c r="I152" t="s">
        <v>1286</v>
      </c>
      <c r="J152" t="s">
        <v>1287</v>
      </c>
      <c r="K152" t="s">
        <v>1288</v>
      </c>
      <c r="L152" t="s">
        <v>830</v>
      </c>
      <c r="M152" t="s">
        <v>1220</v>
      </c>
      <c r="N152" t="s">
        <v>1289</v>
      </c>
    </row>
    <row r="153" spans="1:14" x14ac:dyDescent="0.25">
      <c r="A153" t="s">
        <v>1290</v>
      </c>
      <c r="B153" t="s">
        <v>1291</v>
      </c>
      <c r="C153" t="s">
        <v>16</v>
      </c>
      <c r="D153" t="s">
        <v>17</v>
      </c>
      <c r="E153" t="s">
        <v>280</v>
      </c>
      <c r="F153" t="s">
        <v>1099</v>
      </c>
      <c r="G153" t="s">
        <v>1292</v>
      </c>
      <c r="H153" t="s">
        <v>1293</v>
      </c>
      <c r="I153" t="s">
        <v>1294</v>
      </c>
      <c r="J153" t="s">
        <v>1295</v>
      </c>
      <c r="K153" t="s">
        <v>1296</v>
      </c>
      <c r="L153" t="s">
        <v>787</v>
      </c>
      <c r="M153" t="s">
        <v>1297</v>
      </c>
      <c r="N153" t="s">
        <v>1298</v>
      </c>
    </row>
    <row r="154" spans="1:14" x14ac:dyDescent="0.25">
      <c r="A154" t="s">
        <v>1299</v>
      </c>
      <c r="B154" t="s">
        <v>1300</v>
      </c>
      <c r="C154" t="s">
        <v>16</v>
      </c>
      <c r="D154" t="s">
        <v>17</v>
      </c>
      <c r="E154" t="s">
        <v>18</v>
      </c>
      <c r="F154" t="s">
        <v>1099</v>
      </c>
      <c r="G154" t="s">
        <v>864</v>
      </c>
      <c r="H154" t="s">
        <v>1301</v>
      </c>
      <c r="I154" t="s">
        <v>1302</v>
      </c>
      <c r="J154" t="s">
        <v>1252</v>
      </c>
      <c r="K154" t="s">
        <v>1303</v>
      </c>
      <c r="L154" t="s">
        <v>1051</v>
      </c>
      <c r="M154" t="s">
        <v>1304</v>
      </c>
      <c r="N154" t="s">
        <v>1305</v>
      </c>
    </row>
    <row r="155" spans="1:14" x14ac:dyDescent="0.25">
      <c r="A155" t="s">
        <v>1306</v>
      </c>
      <c r="B155" t="s">
        <v>1307</v>
      </c>
      <c r="C155" t="s">
        <v>16</v>
      </c>
      <c r="D155" t="s">
        <v>702</v>
      </c>
      <c r="E155" t="s">
        <v>18</v>
      </c>
      <c r="F155" t="s">
        <v>1099</v>
      </c>
      <c r="G155" t="s">
        <v>880</v>
      </c>
      <c r="H155" t="s">
        <v>1308</v>
      </c>
      <c r="I155" t="s">
        <v>1138</v>
      </c>
      <c r="J155" t="s">
        <v>1309</v>
      </c>
      <c r="K155" t="s">
        <v>1310</v>
      </c>
      <c r="L155" t="s">
        <v>1311</v>
      </c>
      <c r="M155" t="s">
        <v>1312</v>
      </c>
      <c r="N155" t="s">
        <v>1313</v>
      </c>
    </row>
    <row r="156" spans="1:14" x14ac:dyDescent="0.25">
      <c r="A156" t="s">
        <v>1314</v>
      </c>
      <c r="B156" t="s">
        <v>1315</v>
      </c>
      <c r="C156" t="s">
        <v>16</v>
      </c>
      <c r="D156" t="s">
        <v>17</v>
      </c>
      <c r="E156" t="s">
        <v>280</v>
      </c>
      <c r="F156" t="s">
        <v>1099</v>
      </c>
      <c r="G156" t="s">
        <v>1316</v>
      </c>
      <c r="H156" t="s">
        <v>1317</v>
      </c>
      <c r="I156" t="s">
        <v>1318</v>
      </c>
      <c r="J156" t="s">
        <v>1319</v>
      </c>
      <c r="K156" t="s">
        <v>1320</v>
      </c>
      <c r="L156" t="s">
        <v>1321</v>
      </c>
      <c r="M156" t="s">
        <v>1322</v>
      </c>
      <c r="N156" t="s">
        <v>1313</v>
      </c>
    </row>
    <row r="157" spans="1:14" x14ac:dyDescent="0.25">
      <c r="A157" t="s">
        <v>1323</v>
      </c>
      <c r="B157" t="s">
        <v>1324</v>
      </c>
      <c r="C157" t="s">
        <v>16</v>
      </c>
      <c r="D157" t="s">
        <v>702</v>
      </c>
      <c r="E157" t="s">
        <v>18</v>
      </c>
      <c r="F157" t="s">
        <v>1099</v>
      </c>
      <c r="G157" t="s">
        <v>1325</v>
      </c>
      <c r="H157" t="s">
        <v>1326</v>
      </c>
      <c r="I157" t="s">
        <v>1327</v>
      </c>
      <c r="J157" t="s">
        <v>1224</v>
      </c>
      <c r="K157" t="s">
        <v>1309</v>
      </c>
      <c r="L157" t="s">
        <v>1328</v>
      </c>
      <c r="M157" t="s">
        <v>1329</v>
      </c>
      <c r="N157" t="s">
        <v>1330</v>
      </c>
    </row>
    <row r="158" spans="1:14" x14ac:dyDescent="0.25">
      <c r="A158" t="s">
        <v>1331</v>
      </c>
      <c r="B158" t="s">
        <v>1332</v>
      </c>
      <c r="C158" t="s">
        <v>16</v>
      </c>
      <c r="D158" t="s">
        <v>17</v>
      </c>
      <c r="E158" t="s">
        <v>280</v>
      </c>
      <c r="F158" t="s">
        <v>1099</v>
      </c>
      <c r="G158" t="s">
        <v>1333</v>
      </c>
      <c r="H158" t="s">
        <v>1334</v>
      </c>
      <c r="I158" t="s">
        <v>1335</v>
      </c>
      <c r="J158" t="s">
        <v>1336</v>
      </c>
      <c r="K158" t="s">
        <v>1337</v>
      </c>
      <c r="L158" t="s">
        <v>1027</v>
      </c>
      <c r="M158" t="s">
        <v>1077</v>
      </c>
      <c r="N158" t="s">
        <v>1338</v>
      </c>
    </row>
    <row r="159" spans="1:14" x14ac:dyDescent="0.25">
      <c r="A159" t="s">
        <v>1339</v>
      </c>
      <c r="B159" t="s">
        <v>1340</v>
      </c>
      <c r="C159" t="s">
        <v>16</v>
      </c>
      <c r="D159" t="s">
        <v>17</v>
      </c>
      <c r="E159" t="s">
        <v>280</v>
      </c>
      <c r="F159" t="s">
        <v>1099</v>
      </c>
      <c r="G159" t="s">
        <v>1341</v>
      </c>
      <c r="H159" t="s">
        <v>1342</v>
      </c>
      <c r="I159" t="s">
        <v>1343</v>
      </c>
      <c r="J159" t="s">
        <v>1344</v>
      </c>
      <c r="K159" t="s">
        <v>1345</v>
      </c>
      <c r="L159" t="s">
        <v>929</v>
      </c>
      <c r="M159" t="s">
        <v>1120</v>
      </c>
      <c r="N159" t="s">
        <v>1346</v>
      </c>
    </row>
    <row r="160" spans="1:14" x14ac:dyDescent="0.25">
      <c r="A160" t="s">
        <v>1347</v>
      </c>
      <c r="B160" t="s">
        <v>1348</v>
      </c>
      <c r="C160" t="s">
        <v>16</v>
      </c>
      <c r="D160" t="s">
        <v>702</v>
      </c>
      <c r="E160" t="s">
        <v>18</v>
      </c>
      <c r="F160" t="s">
        <v>1099</v>
      </c>
      <c r="G160" t="s">
        <v>1349</v>
      </c>
      <c r="H160" t="s">
        <v>1349</v>
      </c>
      <c r="I160" t="s">
        <v>1350</v>
      </c>
      <c r="J160" t="s">
        <v>1351</v>
      </c>
      <c r="K160" t="s">
        <v>1352</v>
      </c>
      <c r="L160" t="s">
        <v>1353</v>
      </c>
      <c r="M160" t="s">
        <v>1354</v>
      </c>
      <c r="N160" t="s">
        <v>1355</v>
      </c>
    </row>
    <row r="161" spans="1:14" x14ac:dyDescent="0.25">
      <c r="A161" t="s">
        <v>1356</v>
      </c>
      <c r="B161" t="s">
        <v>1357</v>
      </c>
      <c r="C161" t="s">
        <v>16</v>
      </c>
      <c r="D161" t="s">
        <v>17</v>
      </c>
      <c r="E161" t="s">
        <v>280</v>
      </c>
      <c r="F161" t="s">
        <v>1099</v>
      </c>
      <c r="G161" t="s">
        <v>1358</v>
      </c>
      <c r="H161" t="s">
        <v>1359</v>
      </c>
      <c r="I161" t="s">
        <v>1346</v>
      </c>
      <c r="J161" t="s">
        <v>1130</v>
      </c>
      <c r="K161" t="s">
        <v>1360</v>
      </c>
      <c r="L161" t="s">
        <v>1054</v>
      </c>
      <c r="M161" t="s">
        <v>1361</v>
      </c>
      <c r="N161" t="s">
        <v>1362</v>
      </c>
    </row>
    <row r="162" spans="1:14" x14ac:dyDescent="0.25">
      <c r="A162" t="s">
        <v>1363</v>
      </c>
      <c r="B162" t="s">
        <v>1364</v>
      </c>
      <c r="C162" t="s">
        <v>16</v>
      </c>
      <c r="D162" t="s">
        <v>17</v>
      </c>
      <c r="E162" t="s">
        <v>280</v>
      </c>
      <c r="F162" t="s">
        <v>1099</v>
      </c>
      <c r="G162" t="s">
        <v>1365</v>
      </c>
      <c r="H162" t="s">
        <v>761</v>
      </c>
      <c r="I162" t="s">
        <v>1366</v>
      </c>
      <c r="J162" t="s">
        <v>1367</v>
      </c>
      <c r="K162" t="s">
        <v>1368</v>
      </c>
      <c r="L162" t="s">
        <v>1369</v>
      </c>
      <c r="M162" t="s">
        <v>1370</v>
      </c>
      <c r="N162" t="s">
        <v>1371</v>
      </c>
    </row>
    <row r="163" spans="1:14" x14ac:dyDescent="0.25">
      <c r="A163" t="s">
        <v>1372</v>
      </c>
      <c r="B163" t="s">
        <v>1373</v>
      </c>
      <c r="C163" t="s">
        <v>16</v>
      </c>
      <c r="D163" t="s">
        <v>17</v>
      </c>
      <c r="E163" t="s">
        <v>18</v>
      </c>
      <c r="F163" t="s">
        <v>1099</v>
      </c>
      <c r="G163" t="s">
        <v>1021</v>
      </c>
      <c r="H163" t="s">
        <v>643</v>
      </c>
      <c r="I163" t="s">
        <v>1374</v>
      </c>
      <c r="J163" t="s">
        <v>1375</v>
      </c>
      <c r="K163" t="s">
        <v>1376</v>
      </c>
      <c r="L163" t="s">
        <v>1043</v>
      </c>
      <c r="M163" t="s">
        <v>1377</v>
      </c>
      <c r="N163" t="s">
        <v>1378</v>
      </c>
    </row>
    <row r="164" spans="1:14" x14ac:dyDescent="0.25">
      <c r="A164" t="s">
        <v>1379</v>
      </c>
      <c r="B164" t="s">
        <v>1380</v>
      </c>
      <c r="C164" t="s">
        <v>16</v>
      </c>
      <c r="D164" t="s">
        <v>17</v>
      </c>
      <c r="E164" t="s">
        <v>280</v>
      </c>
      <c r="F164" t="s">
        <v>1099</v>
      </c>
      <c r="G164" t="s">
        <v>1381</v>
      </c>
      <c r="H164" t="s">
        <v>1033</v>
      </c>
      <c r="I164" t="s">
        <v>1382</v>
      </c>
      <c r="J164" t="s">
        <v>1383</v>
      </c>
      <c r="K164" t="s">
        <v>1384</v>
      </c>
      <c r="L164" t="s">
        <v>1385</v>
      </c>
      <c r="M164" t="s">
        <v>1386</v>
      </c>
      <c r="N164" t="s">
        <v>1387</v>
      </c>
    </row>
    <row r="165" spans="1:14" x14ac:dyDescent="0.25">
      <c r="A165" t="s">
        <v>1388</v>
      </c>
      <c r="B165" t="s">
        <v>1389</v>
      </c>
      <c r="C165" t="s">
        <v>16</v>
      </c>
      <c r="D165" t="s">
        <v>17</v>
      </c>
      <c r="E165" t="s">
        <v>280</v>
      </c>
      <c r="F165" t="s">
        <v>1099</v>
      </c>
      <c r="G165" t="s">
        <v>1390</v>
      </c>
      <c r="H165" t="s">
        <v>440</v>
      </c>
      <c r="I165" t="s">
        <v>1391</v>
      </c>
      <c r="J165" t="s">
        <v>1392</v>
      </c>
      <c r="K165" t="s">
        <v>1393</v>
      </c>
      <c r="L165" t="s">
        <v>1394</v>
      </c>
      <c r="M165" t="s">
        <v>1395</v>
      </c>
      <c r="N165" t="s">
        <v>1396</v>
      </c>
    </row>
    <row r="166" spans="1:14" x14ac:dyDescent="0.25">
      <c r="A166" t="s">
        <v>1397</v>
      </c>
      <c r="B166" t="s">
        <v>1398</v>
      </c>
      <c r="C166" t="s">
        <v>16</v>
      </c>
      <c r="D166" t="s">
        <v>17</v>
      </c>
      <c r="E166" t="s">
        <v>280</v>
      </c>
      <c r="F166" t="s">
        <v>1099</v>
      </c>
      <c r="G166" t="s">
        <v>965</v>
      </c>
      <c r="H166" t="s">
        <v>709</v>
      </c>
      <c r="I166" t="s">
        <v>1399</v>
      </c>
      <c r="J166" t="s">
        <v>1400</v>
      </c>
      <c r="K166" t="s">
        <v>1401</v>
      </c>
      <c r="L166" t="s">
        <v>1280</v>
      </c>
      <c r="M166" t="s">
        <v>1402</v>
      </c>
      <c r="N166" t="s">
        <v>1403</v>
      </c>
    </row>
    <row r="167" spans="1:14" x14ac:dyDescent="0.25">
      <c r="A167" t="s">
        <v>1404</v>
      </c>
      <c r="B167" t="s">
        <v>1405</v>
      </c>
      <c r="C167" t="s">
        <v>16</v>
      </c>
      <c r="D167" t="s">
        <v>17</v>
      </c>
      <c r="E167" t="s">
        <v>280</v>
      </c>
      <c r="F167" t="s">
        <v>1099</v>
      </c>
      <c r="G167" t="s">
        <v>1406</v>
      </c>
      <c r="H167" t="s">
        <v>1407</v>
      </c>
      <c r="I167" t="s">
        <v>1408</v>
      </c>
      <c r="J167" t="s">
        <v>1409</v>
      </c>
      <c r="K167" t="s">
        <v>1410</v>
      </c>
      <c r="L167" t="s">
        <v>1411</v>
      </c>
      <c r="M167" t="s">
        <v>1093</v>
      </c>
      <c r="N167" t="s">
        <v>1412</v>
      </c>
    </row>
    <row r="168" spans="1:14" x14ac:dyDescent="0.25">
      <c r="A168" t="s">
        <v>1413</v>
      </c>
      <c r="B168" t="s">
        <v>1414</v>
      </c>
      <c r="C168" t="s">
        <v>16</v>
      </c>
      <c r="D168" t="s">
        <v>17</v>
      </c>
      <c r="E168" t="s">
        <v>280</v>
      </c>
      <c r="F168" t="s">
        <v>1099</v>
      </c>
      <c r="G168" t="s">
        <v>1119</v>
      </c>
      <c r="H168" t="s">
        <v>1119</v>
      </c>
      <c r="I168" t="s">
        <v>1152</v>
      </c>
      <c r="J168" t="s">
        <v>1415</v>
      </c>
      <c r="K168" t="s">
        <v>1416</v>
      </c>
      <c r="L168" t="s">
        <v>1417</v>
      </c>
      <c r="M168" t="s">
        <v>1418</v>
      </c>
      <c r="N168" t="s">
        <v>1419</v>
      </c>
    </row>
    <row r="169" spans="1:14" x14ac:dyDescent="0.25">
      <c r="A169" t="s">
        <v>1420</v>
      </c>
      <c r="B169" t="s">
        <v>1421</v>
      </c>
      <c r="C169" t="s">
        <v>16</v>
      </c>
      <c r="D169" t="s">
        <v>17</v>
      </c>
      <c r="E169" t="s">
        <v>280</v>
      </c>
      <c r="F169" t="s">
        <v>1099</v>
      </c>
      <c r="G169" t="s">
        <v>272</v>
      </c>
      <c r="H169" t="s">
        <v>413</v>
      </c>
      <c r="I169" t="s">
        <v>1422</v>
      </c>
      <c r="J169" t="s">
        <v>1423</v>
      </c>
      <c r="K169" t="s">
        <v>1424</v>
      </c>
      <c r="L169" t="s">
        <v>814</v>
      </c>
      <c r="M169" t="s">
        <v>1425</v>
      </c>
      <c r="N169" t="s">
        <v>1426</v>
      </c>
    </row>
    <row r="170" spans="1:14" x14ac:dyDescent="0.25">
      <c r="A170" t="s">
        <v>1427</v>
      </c>
      <c r="B170" t="s">
        <v>1428</v>
      </c>
      <c r="C170" t="s">
        <v>16</v>
      </c>
      <c r="D170" t="s">
        <v>17</v>
      </c>
      <c r="E170" t="s">
        <v>280</v>
      </c>
      <c r="F170" t="s">
        <v>1099</v>
      </c>
      <c r="G170" t="s">
        <v>1429</v>
      </c>
      <c r="H170" t="s">
        <v>1430</v>
      </c>
      <c r="I170" t="s">
        <v>1138</v>
      </c>
      <c r="J170" t="s">
        <v>1431</v>
      </c>
      <c r="K170" t="s">
        <v>1432</v>
      </c>
      <c r="L170" t="s">
        <v>1433</v>
      </c>
      <c r="M170" t="s">
        <v>1434</v>
      </c>
      <c r="N170" t="s">
        <v>1435</v>
      </c>
    </row>
    <row r="171" spans="1:14" x14ac:dyDescent="0.25">
      <c r="A171" t="s">
        <v>1436</v>
      </c>
      <c r="B171" t="s">
        <v>1437</v>
      </c>
      <c r="C171" t="s">
        <v>16</v>
      </c>
      <c r="D171" t="s">
        <v>17</v>
      </c>
      <c r="E171" t="s">
        <v>280</v>
      </c>
      <c r="F171" t="s">
        <v>1099</v>
      </c>
      <c r="G171" t="s">
        <v>1438</v>
      </c>
      <c r="H171" t="s">
        <v>1439</v>
      </c>
      <c r="I171" t="s">
        <v>1440</v>
      </c>
      <c r="J171" t="s">
        <v>1441</v>
      </c>
      <c r="K171" t="s">
        <v>1442</v>
      </c>
      <c r="L171" t="s">
        <v>1443</v>
      </c>
      <c r="M171" t="s">
        <v>1444</v>
      </c>
      <c r="N171" t="s">
        <v>1445</v>
      </c>
    </row>
    <row r="172" spans="1:14" x14ac:dyDescent="0.25">
      <c r="A172" t="s">
        <v>1446</v>
      </c>
      <c r="B172" t="s">
        <v>1447</v>
      </c>
      <c r="C172" t="s">
        <v>16</v>
      </c>
      <c r="D172" t="s">
        <v>17</v>
      </c>
      <c r="E172" t="s">
        <v>280</v>
      </c>
      <c r="F172" t="s">
        <v>1099</v>
      </c>
      <c r="G172" t="s">
        <v>1021</v>
      </c>
      <c r="H172" t="s">
        <v>510</v>
      </c>
      <c r="I172" t="s">
        <v>1448</v>
      </c>
      <c r="J172" t="s">
        <v>1449</v>
      </c>
      <c r="K172" t="s">
        <v>1450</v>
      </c>
      <c r="L172" t="s">
        <v>1451</v>
      </c>
      <c r="M172" t="s">
        <v>1452</v>
      </c>
      <c r="N172" t="s">
        <v>1026</v>
      </c>
    </row>
    <row r="173" spans="1:14" x14ac:dyDescent="0.25">
      <c r="A173" t="s">
        <v>1453</v>
      </c>
      <c r="B173" t="s">
        <v>1454</v>
      </c>
      <c r="C173" t="s">
        <v>16</v>
      </c>
      <c r="D173" t="s">
        <v>17</v>
      </c>
      <c r="E173" t="s">
        <v>280</v>
      </c>
      <c r="F173" t="s">
        <v>1099</v>
      </c>
      <c r="G173" t="s">
        <v>1455</v>
      </c>
      <c r="H173" t="s">
        <v>1456</v>
      </c>
      <c r="I173" t="s">
        <v>1457</v>
      </c>
      <c r="J173" t="s">
        <v>1448</v>
      </c>
      <c r="K173" t="s">
        <v>1458</v>
      </c>
      <c r="L173" t="s">
        <v>1459</v>
      </c>
      <c r="M173" t="s">
        <v>1460</v>
      </c>
      <c r="N173" t="s">
        <v>1461</v>
      </c>
    </row>
    <row r="174" spans="1:14" x14ac:dyDescent="0.25">
      <c r="A174" t="s">
        <v>1462</v>
      </c>
      <c r="B174" t="s">
        <v>1463</v>
      </c>
      <c r="C174" t="s">
        <v>16</v>
      </c>
      <c r="D174" t="s">
        <v>17</v>
      </c>
      <c r="E174" t="s">
        <v>280</v>
      </c>
      <c r="F174" t="s">
        <v>1099</v>
      </c>
      <c r="G174" t="s">
        <v>1464</v>
      </c>
      <c r="H174" t="s">
        <v>1465</v>
      </c>
      <c r="I174" t="s">
        <v>1466</v>
      </c>
      <c r="J174" t="s">
        <v>1146</v>
      </c>
      <c r="K174" t="s">
        <v>1467</v>
      </c>
      <c r="L174" t="s">
        <v>1144</v>
      </c>
      <c r="M174" t="s">
        <v>1468</v>
      </c>
      <c r="N174" t="s">
        <v>1469</v>
      </c>
    </row>
    <row r="175" spans="1:14" x14ac:dyDescent="0.25">
      <c r="A175" t="s">
        <v>1462</v>
      </c>
      <c r="B175" t="s">
        <v>1470</v>
      </c>
      <c r="C175" t="s">
        <v>1236</v>
      </c>
      <c r="D175" t="s">
        <v>17</v>
      </c>
      <c r="E175" t="s">
        <v>280</v>
      </c>
      <c r="F175" t="s">
        <v>1099</v>
      </c>
      <c r="G175" t="s">
        <v>1471</v>
      </c>
      <c r="H175" t="s">
        <v>1472</v>
      </c>
      <c r="I175" t="s">
        <v>1473</v>
      </c>
      <c r="J175" t="s">
        <v>1474</v>
      </c>
      <c r="K175" t="s">
        <v>1475</v>
      </c>
      <c r="L175" t="s">
        <v>1280</v>
      </c>
      <c r="M175" t="s">
        <v>1476</v>
      </c>
      <c r="N175" t="s">
        <v>1477</v>
      </c>
    </row>
    <row r="176" spans="1:14" x14ac:dyDescent="0.25">
      <c r="A176" t="s">
        <v>1478</v>
      </c>
      <c r="B176" t="s">
        <v>1479</v>
      </c>
      <c r="C176" t="s">
        <v>1236</v>
      </c>
      <c r="D176" t="s">
        <v>17</v>
      </c>
      <c r="E176" t="s">
        <v>280</v>
      </c>
      <c r="F176" t="s">
        <v>760</v>
      </c>
      <c r="G176" t="s">
        <v>115</v>
      </c>
      <c r="H176" t="s">
        <v>1143</v>
      </c>
      <c r="I176" t="s">
        <v>874</v>
      </c>
      <c r="J176" t="s">
        <v>1480</v>
      </c>
      <c r="K176" t="s">
        <v>1481</v>
      </c>
      <c r="L176" t="s">
        <v>876</v>
      </c>
      <c r="M176" t="s">
        <v>1482</v>
      </c>
      <c r="N176" t="s">
        <v>1006</v>
      </c>
    </row>
    <row r="177" spans="1:14" x14ac:dyDescent="0.25">
      <c r="A177" t="s">
        <v>1483</v>
      </c>
      <c r="B177" t="s">
        <v>1484</v>
      </c>
      <c r="C177" t="s">
        <v>1236</v>
      </c>
      <c r="D177" t="s">
        <v>17</v>
      </c>
      <c r="E177" t="s">
        <v>280</v>
      </c>
      <c r="F177" t="s">
        <v>1099</v>
      </c>
      <c r="G177" t="s">
        <v>217</v>
      </c>
      <c r="H177" t="s">
        <v>158</v>
      </c>
      <c r="I177" t="s">
        <v>1485</v>
      </c>
      <c r="J177" t="s">
        <v>1486</v>
      </c>
      <c r="K177" t="s">
        <v>1487</v>
      </c>
      <c r="L177" t="s">
        <v>1488</v>
      </c>
      <c r="M177" t="s">
        <v>1489</v>
      </c>
      <c r="N177" t="s">
        <v>1490</v>
      </c>
    </row>
    <row r="178" spans="1:14" x14ac:dyDescent="0.25">
      <c r="A178" t="s">
        <v>1491</v>
      </c>
      <c r="B178" t="s">
        <v>1492</v>
      </c>
      <c r="C178" t="s">
        <v>16</v>
      </c>
      <c r="D178" t="s">
        <v>17</v>
      </c>
      <c r="E178" t="s">
        <v>280</v>
      </c>
      <c r="F178" t="s">
        <v>1099</v>
      </c>
      <c r="G178" t="s">
        <v>1493</v>
      </c>
      <c r="H178" t="s">
        <v>413</v>
      </c>
      <c r="I178" t="s">
        <v>1494</v>
      </c>
      <c r="J178" t="s">
        <v>1495</v>
      </c>
      <c r="K178" t="s">
        <v>1496</v>
      </c>
      <c r="L178" t="s">
        <v>1137</v>
      </c>
      <c r="M178" t="s">
        <v>1497</v>
      </c>
      <c r="N178" t="s">
        <v>1498</v>
      </c>
    </row>
    <row r="179" spans="1:14" x14ac:dyDescent="0.25">
      <c r="A179" t="s">
        <v>1499</v>
      </c>
      <c r="B179" t="s">
        <v>1500</v>
      </c>
      <c r="C179" t="s">
        <v>16</v>
      </c>
      <c r="D179" t="s">
        <v>17</v>
      </c>
      <c r="E179" t="s">
        <v>280</v>
      </c>
      <c r="F179" t="s">
        <v>1099</v>
      </c>
      <c r="G179" t="s">
        <v>575</v>
      </c>
      <c r="H179" t="s">
        <v>96</v>
      </c>
      <c r="I179" t="s">
        <v>1501</v>
      </c>
      <c r="J179" t="s">
        <v>1502</v>
      </c>
      <c r="K179" t="s">
        <v>1503</v>
      </c>
      <c r="L179" t="s">
        <v>1504</v>
      </c>
      <c r="M179" t="s">
        <v>1260</v>
      </c>
      <c r="N179" t="s">
        <v>1498</v>
      </c>
    </row>
    <row r="180" spans="1:14" x14ac:dyDescent="0.25">
      <c r="A180" t="s">
        <v>1505</v>
      </c>
      <c r="B180" t="s">
        <v>1506</v>
      </c>
      <c r="C180" t="s">
        <v>16</v>
      </c>
      <c r="D180" t="s">
        <v>17</v>
      </c>
      <c r="E180" t="s">
        <v>280</v>
      </c>
      <c r="F180" t="s">
        <v>1099</v>
      </c>
      <c r="G180" t="s">
        <v>1507</v>
      </c>
      <c r="H180" t="s">
        <v>1136</v>
      </c>
      <c r="I180" t="s">
        <v>1508</v>
      </c>
      <c r="J180" t="s">
        <v>1509</v>
      </c>
      <c r="K180" t="s">
        <v>1510</v>
      </c>
      <c r="L180" t="s">
        <v>1511</v>
      </c>
      <c r="M180" t="s">
        <v>1512</v>
      </c>
      <c r="N180" t="s">
        <v>1513</v>
      </c>
    </row>
    <row r="181" spans="1:14" x14ac:dyDescent="0.25">
      <c r="A181" t="s">
        <v>1514</v>
      </c>
      <c r="B181" t="s">
        <v>1515</v>
      </c>
      <c r="C181" t="s">
        <v>16</v>
      </c>
      <c r="D181" t="s">
        <v>17</v>
      </c>
      <c r="E181" t="s">
        <v>280</v>
      </c>
      <c r="F181" t="s">
        <v>1099</v>
      </c>
      <c r="G181" t="s">
        <v>1516</v>
      </c>
      <c r="H181" t="s">
        <v>371</v>
      </c>
      <c r="I181" t="s">
        <v>1517</v>
      </c>
      <c r="J181" t="s">
        <v>1382</v>
      </c>
      <c r="K181" t="s">
        <v>1518</v>
      </c>
      <c r="L181" t="s">
        <v>1062</v>
      </c>
      <c r="M181" t="s">
        <v>1519</v>
      </c>
      <c r="N181" t="s">
        <v>1520</v>
      </c>
    </row>
    <row r="182" spans="1:14" x14ac:dyDescent="0.25">
      <c r="A182" t="s">
        <v>1521</v>
      </c>
      <c r="B182" t="s">
        <v>1522</v>
      </c>
      <c r="C182" t="s">
        <v>16</v>
      </c>
      <c r="D182" t="s">
        <v>17</v>
      </c>
      <c r="E182" t="s">
        <v>280</v>
      </c>
      <c r="F182" t="s">
        <v>1099</v>
      </c>
      <c r="G182" t="s">
        <v>1523</v>
      </c>
      <c r="H182" t="s">
        <v>1524</v>
      </c>
      <c r="I182" t="s">
        <v>1525</v>
      </c>
      <c r="J182" t="s">
        <v>1191</v>
      </c>
      <c r="K182" t="s">
        <v>1526</v>
      </c>
      <c r="L182" t="s">
        <v>1527</v>
      </c>
      <c r="M182" t="s">
        <v>1528</v>
      </c>
      <c r="N182" t="s">
        <v>1345</v>
      </c>
    </row>
    <row r="183" spans="1:14" x14ac:dyDescent="0.25">
      <c r="A183" t="s">
        <v>1529</v>
      </c>
      <c r="B183" t="s">
        <v>1530</v>
      </c>
      <c r="C183" t="s">
        <v>16</v>
      </c>
      <c r="D183" t="s">
        <v>17</v>
      </c>
      <c r="E183" t="s">
        <v>280</v>
      </c>
      <c r="F183" t="s">
        <v>1099</v>
      </c>
      <c r="G183" t="s">
        <v>1471</v>
      </c>
      <c r="H183" t="s">
        <v>1429</v>
      </c>
      <c r="I183" t="s">
        <v>1531</v>
      </c>
      <c r="J183" t="s">
        <v>1532</v>
      </c>
      <c r="K183" t="s">
        <v>1533</v>
      </c>
      <c r="L183" t="s">
        <v>1362</v>
      </c>
      <c r="M183" t="s">
        <v>1534</v>
      </c>
      <c r="N183" t="s">
        <v>1535</v>
      </c>
    </row>
    <row r="184" spans="1:14" x14ac:dyDescent="0.25">
      <c r="A184" t="s">
        <v>1529</v>
      </c>
      <c r="B184" t="s">
        <v>1536</v>
      </c>
      <c r="C184" t="s">
        <v>1236</v>
      </c>
      <c r="D184" t="s">
        <v>17</v>
      </c>
      <c r="E184" t="s">
        <v>280</v>
      </c>
      <c r="F184" t="s">
        <v>1099</v>
      </c>
      <c r="G184" t="s">
        <v>87</v>
      </c>
      <c r="H184" t="s">
        <v>281</v>
      </c>
      <c r="I184" t="s">
        <v>1537</v>
      </c>
      <c r="J184" t="s">
        <v>1146</v>
      </c>
      <c r="K184" t="s">
        <v>1538</v>
      </c>
      <c r="L184" t="s">
        <v>1539</v>
      </c>
      <c r="M184" t="s">
        <v>1540</v>
      </c>
      <c r="N184" t="s">
        <v>1541</v>
      </c>
    </row>
    <row r="185" spans="1:14" x14ac:dyDescent="0.25">
      <c r="A185" t="s">
        <v>1542</v>
      </c>
      <c r="B185" t="s">
        <v>1543</v>
      </c>
      <c r="C185" t="s">
        <v>1236</v>
      </c>
      <c r="D185" t="s">
        <v>17</v>
      </c>
      <c r="E185" t="s">
        <v>280</v>
      </c>
      <c r="F185" t="s">
        <v>1099</v>
      </c>
      <c r="G185" t="s">
        <v>141</v>
      </c>
      <c r="H185" t="s">
        <v>1544</v>
      </c>
      <c r="I185" t="s">
        <v>1545</v>
      </c>
      <c r="J185" t="s">
        <v>1546</v>
      </c>
      <c r="K185" t="s">
        <v>1547</v>
      </c>
      <c r="L185" t="s">
        <v>1548</v>
      </c>
      <c r="M185" t="s">
        <v>1549</v>
      </c>
      <c r="N185" t="s">
        <v>1550</v>
      </c>
    </row>
    <row r="186" spans="1:14" x14ac:dyDescent="0.25">
      <c r="A186" t="s">
        <v>1551</v>
      </c>
      <c r="B186" t="s">
        <v>1552</v>
      </c>
      <c r="C186" t="s">
        <v>16</v>
      </c>
      <c r="D186" t="s">
        <v>702</v>
      </c>
      <c r="E186" t="s">
        <v>18</v>
      </c>
      <c r="F186" t="s">
        <v>1099</v>
      </c>
      <c r="G186" t="s">
        <v>1553</v>
      </c>
      <c r="H186" t="s">
        <v>264</v>
      </c>
      <c r="I186" t="s">
        <v>1554</v>
      </c>
      <c r="J186" t="s">
        <v>1555</v>
      </c>
      <c r="K186" t="s">
        <v>1556</v>
      </c>
      <c r="L186" t="s">
        <v>1517</v>
      </c>
      <c r="M186" t="s">
        <v>1557</v>
      </c>
      <c r="N186" t="s">
        <v>1558</v>
      </c>
    </row>
    <row r="187" spans="1:14" x14ac:dyDescent="0.25">
      <c r="A187" t="s">
        <v>1559</v>
      </c>
      <c r="B187" t="s">
        <v>1560</v>
      </c>
      <c r="C187" t="s">
        <v>16</v>
      </c>
      <c r="D187" t="s">
        <v>17</v>
      </c>
      <c r="E187" t="s">
        <v>280</v>
      </c>
      <c r="F187" t="s">
        <v>1099</v>
      </c>
      <c r="G187" t="s">
        <v>423</v>
      </c>
      <c r="H187" t="s">
        <v>678</v>
      </c>
      <c r="I187" t="s">
        <v>1561</v>
      </c>
      <c r="J187" t="s">
        <v>1562</v>
      </c>
      <c r="K187" t="s">
        <v>1563</v>
      </c>
      <c r="L187" t="s">
        <v>1564</v>
      </c>
      <c r="M187" t="s">
        <v>1565</v>
      </c>
      <c r="N187" t="s">
        <v>1566</v>
      </c>
    </row>
    <row r="188" spans="1:14" x14ac:dyDescent="0.25">
      <c r="A188" t="s">
        <v>1567</v>
      </c>
      <c r="B188" t="s">
        <v>1568</v>
      </c>
      <c r="C188" t="s">
        <v>16</v>
      </c>
      <c r="D188" t="s">
        <v>17</v>
      </c>
      <c r="E188" t="s">
        <v>280</v>
      </c>
      <c r="F188" t="s">
        <v>1099</v>
      </c>
      <c r="G188" t="s">
        <v>1569</v>
      </c>
      <c r="H188" t="s">
        <v>1455</v>
      </c>
      <c r="I188" t="s">
        <v>1570</v>
      </c>
      <c r="J188" t="s">
        <v>1571</v>
      </c>
      <c r="K188" t="s">
        <v>1572</v>
      </c>
      <c r="L188" t="s">
        <v>1573</v>
      </c>
      <c r="M188" t="s">
        <v>1574</v>
      </c>
      <c r="N188" t="s">
        <v>1575</v>
      </c>
    </row>
    <row r="189" spans="1:14" x14ac:dyDescent="0.25">
      <c r="A189" t="s">
        <v>1576</v>
      </c>
      <c r="B189" t="s">
        <v>1577</v>
      </c>
      <c r="C189" t="s">
        <v>16</v>
      </c>
      <c r="D189" t="s">
        <v>17</v>
      </c>
      <c r="E189" t="s">
        <v>280</v>
      </c>
      <c r="F189" t="s">
        <v>1099</v>
      </c>
      <c r="G189" t="s">
        <v>610</v>
      </c>
      <c r="H189" t="s">
        <v>1578</v>
      </c>
      <c r="I189" t="s">
        <v>1579</v>
      </c>
      <c r="J189" t="s">
        <v>1580</v>
      </c>
      <c r="K189" t="s">
        <v>1581</v>
      </c>
      <c r="L189" t="s">
        <v>1582</v>
      </c>
      <c r="M189" t="s">
        <v>1583</v>
      </c>
      <c r="N189" t="s">
        <v>1584</v>
      </c>
    </row>
    <row r="190" spans="1:14" x14ac:dyDescent="0.25">
      <c r="A190" t="s">
        <v>1585</v>
      </c>
      <c r="B190" t="s">
        <v>1586</v>
      </c>
      <c r="C190" t="s">
        <v>16</v>
      </c>
      <c r="D190" t="s">
        <v>17</v>
      </c>
      <c r="E190" t="s">
        <v>280</v>
      </c>
      <c r="F190" t="s">
        <v>1099</v>
      </c>
      <c r="G190" t="s">
        <v>718</v>
      </c>
      <c r="H190" t="s">
        <v>718</v>
      </c>
      <c r="I190" t="s">
        <v>1587</v>
      </c>
      <c r="J190" t="s">
        <v>1588</v>
      </c>
      <c r="K190" t="s">
        <v>1589</v>
      </c>
      <c r="L190" t="s">
        <v>1590</v>
      </c>
      <c r="M190" t="s">
        <v>1415</v>
      </c>
      <c r="N190" t="s">
        <v>1591</v>
      </c>
    </row>
    <row r="191" spans="1:14" x14ac:dyDescent="0.25">
      <c r="A191" t="s">
        <v>1592</v>
      </c>
      <c r="B191" t="s">
        <v>1593</v>
      </c>
      <c r="C191" t="s">
        <v>16</v>
      </c>
      <c r="D191" t="s">
        <v>17</v>
      </c>
      <c r="E191" t="s">
        <v>280</v>
      </c>
      <c r="F191" t="s">
        <v>1099</v>
      </c>
      <c r="G191" t="s">
        <v>1594</v>
      </c>
      <c r="H191" t="s">
        <v>651</v>
      </c>
      <c r="I191" t="s">
        <v>1595</v>
      </c>
      <c r="J191" t="s">
        <v>1596</v>
      </c>
      <c r="K191" t="s">
        <v>1597</v>
      </c>
      <c r="L191" t="s">
        <v>1461</v>
      </c>
      <c r="M191" t="s">
        <v>1580</v>
      </c>
      <c r="N191" t="s">
        <v>1598</v>
      </c>
    </row>
    <row r="192" spans="1:14" x14ac:dyDescent="0.25">
      <c r="A192" t="s">
        <v>1599</v>
      </c>
      <c r="B192" t="s">
        <v>1600</v>
      </c>
      <c r="C192" t="s">
        <v>16</v>
      </c>
      <c r="D192" t="s">
        <v>702</v>
      </c>
      <c r="E192" t="s">
        <v>18</v>
      </c>
      <c r="F192" t="s">
        <v>1099</v>
      </c>
      <c r="G192" t="s">
        <v>226</v>
      </c>
      <c r="H192" t="s">
        <v>1601</v>
      </c>
      <c r="I192" t="s">
        <v>1602</v>
      </c>
      <c r="J192" t="s">
        <v>1603</v>
      </c>
      <c r="K192" t="s">
        <v>1604</v>
      </c>
      <c r="L192" t="s">
        <v>1534</v>
      </c>
      <c r="M192" t="s">
        <v>1370</v>
      </c>
      <c r="N192" t="s">
        <v>1605</v>
      </c>
    </row>
    <row r="193" spans="1:14" x14ac:dyDescent="0.25">
      <c r="A193" t="s">
        <v>1606</v>
      </c>
      <c r="B193" t="s">
        <v>1607</v>
      </c>
      <c r="C193" t="s">
        <v>16</v>
      </c>
      <c r="D193" t="s">
        <v>17</v>
      </c>
      <c r="E193" t="s">
        <v>280</v>
      </c>
      <c r="F193" t="s">
        <v>1099</v>
      </c>
      <c r="G193" t="s">
        <v>389</v>
      </c>
      <c r="H193" t="s">
        <v>87</v>
      </c>
      <c r="I193" t="s">
        <v>1608</v>
      </c>
      <c r="J193" t="s">
        <v>1609</v>
      </c>
      <c r="K193" t="s">
        <v>1610</v>
      </c>
      <c r="L193" t="s">
        <v>1219</v>
      </c>
      <c r="M193" t="s">
        <v>1468</v>
      </c>
      <c r="N193" t="s">
        <v>1611</v>
      </c>
    </row>
    <row r="194" spans="1:14" x14ac:dyDescent="0.25">
      <c r="A194" t="s">
        <v>1612</v>
      </c>
      <c r="B194" t="s">
        <v>1613</v>
      </c>
      <c r="C194" t="s">
        <v>16</v>
      </c>
      <c r="D194" t="s">
        <v>17</v>
      </c>
      <c r="E194" t="s">
        <v>280</v>
      </c>
      <c r="F194" t="s">
        <v>1099</v>
      </c>
      <c r="G194" t="s">
        <v>802</v>
      </c>
      <c r="H194" t="s">
        <v>1614</v>
      </c>
      <c r="I194" t="s">
        <v>1615</v>
      </c>
      <c r="J194" t="s">
        <v>1616</v>
      </c>
      <c r="K194" t="s">
        <v>1617</v>
      </c>
      <c r="L194" t="s">
        <v>1618</v>
      </c>
      <c r="M194" t="s">
        <v>1619</v>
      </c>
      <c r="N194" t="s">
        <v>1620</v>
      </c>
    </row>
    <row r="195" spans="1:14" x14ac:dyDescent="0.25">
      <c r="A195" t="s">
        <v>1621</v>
      </c>
      <c r="B195" t="s">
        <v>1622</v>
      </c>
      <c r="C195" t="s">
        <v>16</v>
      </c>
      <c r="D195" t="s">
        <v>702</v>
      </c>
      <c r="E195" t="s">
        <v>280</v>
      </c>
      <c r="F195" t="s">
        <v>1099</v>
      </c>
      <c r="G195" t="s">
        <v>132</v>
      </c>
      <c r="H195" t="s">
        <v>141</v>
      </c>
      <c r="I195" t="s">
        <v>1623</v>
      </c>
      <c r="J195" t="s">
        <v>1624</v>
      </c>
      <c r="K195" t="s">
        <v>1625</v>
      </c>
      <c r="L195" t="s">
        <v>1626</v>
      </c>
      <c r="M195" t="s">
        <v>1627</v>
      </c>
      <c r="N195" t="s">
        <v>1628</v>
      </c>
    </row>
    <row r="196" spans="1:14" x14ac:dyDescent="0.25">
      <c r="A196" t="s">
        <v>1629</v>
      </c>
      <c r="B196" t="s">
        <v>1630</v>
      </c>
      <c r="C196" t="s">
        <v>16</v>
      </c>
      <c r="D196" t="s">
        <v>17</v>
      </c>
      <c r="E196" t="s">
        <v>280</v>
      </c>
      <c r="F196" t="s">
        <v>1099</v>
      </c>
      <c r="G196" t="s">
        <v>1021</v>
      </c>
      <c r="H196" t="s">
        <v>510</v>
      </c>
      <c r="I196" t="s">
        <v>1631</v>
      </c>
      <c r="J196" t="s">
        <v>1538</v>
      </c>
      <c r="K196" t="s">
        <v>1632</v>
      </c>
      <c r="L196" t="s">
        <v>1633</v>
      </c>
      <c r="M196" t="s">
        <v>1634</v>
      </c>
      <c r="N196" t="s">
        <v>1589</v>
      </c>
    </row>
    <row r="197" spans="1:14" x14ac:dyDescent="0.25">
      <c r="A197" t="s">
        <v>1635</v>
      </c>
      <c r="B197" t="s">
        <v>1636</v>
      </c>
      <c r="C197" t="s">
        <v>16</v>
      </c>
      <c r="D197" t="s">
        <v>17</v>
      </c>
      <c r="E197" t="s">
        <v>280</v>
      </c>
      <c r="F197" t="s">
        <v>1099</v>
      </c>
      <c r="G197" t="s">
        <v>1101</v>
      </c>
      <c r="H197" t="s">
        <v>41</v>
      </c>
      <c r="I197" t="s">
        <v>1637</v>
      </c>
      <c r="J197" t="s">
        <v>1638</v>
      </c>
      <c r="K197" t="s">
        <v>1639</v>
      </c>
      <c r="L197" t="s">
        <v>1640</v>
      </c>
      <c r="M197" t="s">
        <v>1534</v>
      </c>
      <c r="N197" t="s">
        <v>1641</v>
      </c>
    </row>
    <row r="198" spans="1:14" x14ac:dyDescent="0.25">
      <c r="A198" t="s">
        <v>1642</v>
      </c>
      <c r="B198" t="s">
        <v>1643</v>
      </c>
      <c r="C198" t="s">
        <v>16</v>
      </c>
      <c r="D198" t="s">
        <v>17</v>
      </c>
      <c r="E198" t="s">
        <v>280</v>
      </c>
      <c r="F198" t="s">
        <v>1099</v>
      </c>
      <c r="G198" t="s">
        <v>31</v>
      </c>
      <c r="H198" t="s">
        <v>31</v>
      </c>
      <c r="I198" t="s">
        <v>1644</v>
      </c>
      <c r="J198" t="s">
        <v>1645</v>
      </c>
      <c r="K198" t="s">
        <v>1646</v>
      </c>
      <c r="L198" t="s">
        <v>1647</v>
      </c>
      <c r="M198" t="s">
        <v>1648</v>
      </c>
      <c r="N198" t="s">
        <v>1649</v>
      </c>
    </row>
    <row r="199" spans="1:14" x14ac:dyDescent="0.25">
      <c r="A199" t="s">
        <v>1650</v>
      </c>
      <c r="B199" t="s">
        <v>1651</v>
      </c>
      <c r="C199" t="s">
        <v>16</v>
      </c>
      <c r="D199" t="s">
        <v>17</v>
      </c>
      <c r="E199" t="s">
        <v>280</v>
      </c>
      <c r="F199" t="s">
        <v>1099</v>
      </c>
      <c r="G199" t="s">
        <v>1301</v>
      </c>
      <c r="H199" t="s">
        <v>1301</v>
      </c>
      <c r="I199" t="s">
        <v>1652</v>
      </c>
      <c r="J199" t="s">
        <v>1653</v>
      </c>
      <c r="K199" t="s">
        <v>1654</v>
      </c>
      <c r="L199" t="s">
        <v>1538</v>
      </c>
      <c r="M199" t="s">
        <v>1655</v>
      </c>
      <c r="N199" t="s">
        <v>1656</v>
      </c>
    </row>
    <row r="200" spans="1:14" x14ac:dyDescent="0.25">
      <c r="A200" t="s">
        <v>1657</v>
      </c>
      <c r="B200" t="s">
        <v>1658</v>
      </c>
      <c r="C200" t="s">
        <v>16</v>
      </c>
      <c r="D200" t="s">
        <v>17</v>
      </c>
      <c r="E200" t="s">
        <v>280</v>
      </c>
      <c r="F200" t="s">
        <v>1099</v>
      </c>
      <c r="G200" t="s">
        <v>216</v>
      </c>
      <c r="H200" t="s">
        <v>123</v>
      </c>
      <c r="I200" t="s">
        <v>1659</v>
      </c>
      <c r="J200" t="s">
        <v>1660</v>
      </c>
      <c r="K200" t="s">
        <v>1661</v>
      </c>
      <c r="L200" t="s">
        <v>1662</v>
      </c>
      <c r="M200" t="s">
        <v>1663</v>
      </c>
      <c r="N200" t="s">
        <v>1664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08"/>
  <sheetViews>
    <sheetView topLeftCell="A35" zoomScale="55" zoomScaleNormal="55" workbookViewId="0">
      <selection activeCell="E2" sqref="E2:E199"/>
    </sheetView>
  </sheetViews>
  <sheetFormatPr baseColWidth="10" defaultRowHeight="15" x14ac:dyDescent="0.25"/>
  <cols>
    <col min="1" max="1" width="13" bestFit="1" customWidth="1"/>
    <col min="2" max="2" width="46.42578125" customWidth="1"/>
  </cols>
  <sheetData>
    <row r="1" spans="1:14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423</v>
      </c>
      <c r="H2" t="s">
        <v>423</v>
      </c>
      <c r="I2" t="s">
        <v>1665</v>
      </c>
      <c r="J2" t="s">
        <v>1666</v>
      </c>
      <c r="K2" t="s">
        <v>1667</v>
      </c>
      <c r="L2" t="s">
        <v>1668</v>
      </c>
      <c r="M2" t="s">
        <v>1669</v>
      </c>
      <c r="N2" t="s">
        <v>1670</v>
      </c>
    </row>
    <row r="3" spans="1:14" x14ac:dyDescent="0.25">
      <c r="A3" t="s">
        <v>28</v>
      </c>
      <c r="B3" t="s">
        <v>29</v>
      </c>
      <c r="C3" t="s">
        <v>16</v>
      </c>
      <c r="D3" t="s">
        <v>17</v>
      </c>
      <c r="E3" t="s">
        <v>18</v>
      </c>
      <c r="F3" t="s">
        <v>19</v>
      </c>
      <c r="G3" t="s">
        <v>718</v>
      </c>
      <c r="H3" t="s">
        <v>299</v>
      </c>
      <c r="I3" t="s">
        <v>1671</v>
      </c>
      <c r="J3" t="s">
        <v>1672</v>
      </c>
      <c r="K3" t="s">
        <v>1673</v>
      </c>
      <c r="L3" t="s">
        <v>1674</v>
      </c>
      <c r="M3" t="s">
        <v>1675</v>
      </c>
      <c r="N3" t="s">
        <v>61</v>
      </c>
    </row>
    <row r="4" spans="1:14" x14ac:dyDescent="0.25">
      <c r="A4" t="s">
        <v>58</v>
      </c>
      <c r="B4" t="s">
        <v>59</v>
      </c>
      <c r="C4" t="s">
        <v>16</v>
      </c>
      <c r="D4" t="s">
        <v>17</v>
      </c>
      <c r="E4" t="s">
        <v>18</v>
      </c>
      <c r="F4" t="s">
        <v>19</v>
      </c>
      <c r="G4" t="s">
        <v>802</v>
      </c>
      <c r="H4" t="s">
        <v>802</v>
      </c>
      <c r="I4" t="s">
        <v>1676</v>
      </c>
      <c r="J4" t="s">
        <v>75</v>
      </c>
      <c r="K4" t="s">
        <v>53</v>
      </c>
      <c r="L4" t="s">
        <v>1677</v>
      </c>
      <c r="M4" t="s">
        <v>1678</v>
      </c>
      <c r="N4" t="s">
        <v>1672</v>
      </c>
    </row>
    <row r="5" spans="1:14" x14ac:dyDescent="0.25">
      <c r="A5" t="s">
        <v>38</v>
      </c>
      <c r="B5" t="s">
        <v>39</v>
      </c>
      <c r="C5" t="s">
        <v>16</v>
      </c>
      <c r="D5" t="s">
        <v>17</v>
      </c>
      <c r="E5" t="s">
        <v>18</v>
      </c>
      <c r="F5" t="s">
        <v>19</v>
      </c>
      <c r="G5" t="s">
        <v>97</v>
      </c>
      <c r="H5" t="s">
        <v>1101</v>
      </c>
      <c r="I5" t="s">
        <v>1674</v>
      </c>
      <c r="J5" t="s">
        <v>1679</v>
      </c>
      <c r="K5" t="s">
        <v>1680</v>
      </c>
      <c r="L5" t="s">
        <v>1681</v>
      </c>
      <c r="M5" t="s">
        <v>1682</v>
      </c>
      <c r="N5" t="s">
        <v>1683</v>
      </c>
    </row>
    <row r="6" spans="1:14" x14ac:dyDescent="0.25">
      <c r="A6" t="s">
        <v>103</v>
      </c>
      <c r="B6" t="s">
        <v>104</v>
      </c>
      <c r="C6" t="s">
        <v>16</v>
      </c>
      <c r="D6" t="s">
        <v>17</v>
      </c>
      <c r="E6" t="s">
        <v>18</v>
      </c>
      <c r="F6" t="s">
        <v>19</v>
      </c>
      <c r="G6" t="s">
        <v>864</v>
      </c>
      <c r="H6" t="s">
        <v>864</v>
      </c>
      <c r="I6" t="s">
        <v>1684</v>
      </c>
      <c r="J6" t="s">
        <v>1685</v>
      </c>
      <c r="K6" t="s">
        <v>1686</v>
      </c>
      <c r="L6" t="s">
        <v>45</v>
      </c>
      <c r="M6" t="s">
        <v>1687</v>
      </c>
      <c r="N6" t="s">
        <v>1688</v>
      </c>
    </row>
    <row r="7" spans="1:14" x14ac:dyDescent="0.25">
      <c r="A7" t="s">
        <v>48</v>
      </c>
      <c r="B7" t="s">
        <v>49</v>
      </c>
      <c r="C7" t="s">
        <v>16</v>
      </c>
      <c r="D7" t="s">
        <v>17</v>
      </c>
      <c r="E7" t="s">
        <v>18</v>
      </c>
      <c r="F7" t="s">
        <v>19</v>
      </c>
      <c r="G7" t="s">
        <v>21</v>
      </c>
      <c r="H7" t="s">
        <v>677</v>
      </c>
      <c r="I7" t="s">
        <v>1689</v>
      </c>
      <c r="J7" t="s">
        <v>1690</v>
      </c>
      <c r="K7" t="s">
        <v>52</v>
      </c>
      <c r="L7" t="s">
        <v>1691</v>
      </c>
      <c r="M7" t="s">
        <v>1692</v>
      </c>
      <c r="N7" t="s">
        <v>1693</v>
      </c>
    </row>
    <row r="8" spans="1:14" x14ac:dyDescent="0.25">
      <c r="A8" t="s">
        <v>76</v>
      </c>
      <c r="B8" t="s">
        <v>1694</v>
      </c>
      <c r="C8" t="s">
        <v>16</v>
      </c>
      <c r="D8" t="s">
        <v>17</v>
      </c>
      <c r="E8" t="s">
        <v>18</v>
      </c>
      <c r="F8" t="s">
        <v>19</v>
      </c>
      <c r="G8" t="s">
        <v>501</v>
      </c>
      <c r="H8" t="s">
        <v>501</v>
      </c>
      <c r="I8" t="s">
        <v>1695</v>
      </c>
      <c r="J8" t="s">
        <v>1696</v>
      </c>
      <c r="K8" t="s">
        <v>62</v>
      </c>
      <c r="L8" t="s">
        <v>1697</v>
      </c>
      <c r="M8" t="s">
        <v>42</v>
      </c>
      <c r="N8" t="s">
        <v>1698</v>
      </c>
    </row>
    <row r="9" spans="1:14" x14ac:dyDescent="0.25">
      <c r="A9" t="s">
        <v>67</v>
      </c>
      <c r="B9" t="s">
        <v>68</v>
      </c>
      <c r="C9" t="s">
        <v>16</v>
      </c>
      <c r="D9" t="s">
        <v>17</v>
      </c>
      <c r="E9" t="s">
        <v>18</v>
      </c>
      <c r="F9" t="s">
        <v>19</v>
      </c>
      <c r="G9" t="s">
        <v>965</v>
      </c>
      <c r="H9" t="s">
        <v>423</v>
      </c>
      <c r="I9" t="s">
        <v>1699</v>
      </c>
      <c r="J9" t="s">
        <v>1700</v>
      </c>
      <c r="K9" t="s">
        <v>1701</v>
      </c>
      <c r="L9" t="s">
        <v>1702</v>
      </c>
      <c r="M9" t="s">
        <v>1703</v>
      </c>
      <c r="N9" t="s">
        <v>1704</v>
      </c>
    </row>
    <row r="10" spans="1:14" x14ac:dyDescent="0.25">
      <c r="A10" t="s">
        <v>85</v>
      </c>
      <c r="B10" t="s">
        <v>86</v>
      </c>
      <c r="C10" t="s">
        <v>16</v>
      </c>
      <c r="D10" t="s">
        <v>17</v>
      </c>
      <c r="E10" t="s">
        <v>18</v>
      </c>
      <c r="F10" t="s">
        <v>19</v>
      </c>
      <c r="G10" t="s">
        <v>423</v>
      </c>
      <c r="H10" t="s">
        <v>423</v>
      </c>
      <c r="I10" t="s">
        <v>1705</v>
      </c>
      <c r="J10" t="s">
        <v>1706</v>
      </c>
      <c r="K10" t="s">
        <v>1707</v>
      </c>
      <c r="L10" t="s">
        <v>1708</v>
      </c>
      <c r="M10" t="s">
        <v>1709</v>
      </c>
      <c r="N10" t="s">
        <v>1710</v>
      </c>
    </row>
    <row r="11" spans="1:14" x14ac:dyDescent="0.25">
      <c r="A11" t="s">
        <v>139</v>
      </c>
      <c r="B11" t="s">
        <v>140</v>
      </c>
      <c r="C11" t="s">
        <v>16</v>
      </c>
      <c r="D11" t="s">
        <v>17</v>
      </c>
      <c r="E11" t="s">
        <v>18</v>
      </c>
      <c r="F11" t="s">
        <v>19</v>
      </c>
      <c r="G11" t="s">
        <v>1223</v>
      </c>
      <c r="H11" t="s">
        <v>123</v>
      </c>
      <c r="I11" t="s">
        <v>1711</v>
      </c>
      <c r="J11" t="s">
        <v>1712</v>
      </c>
      <c r="K11" t="s">
        <v>1713</v>
      </c>
      <c r="L11" t="s">
        <v>1714</v>
      </c>
      <c r="M11" t="s">
        <v>1715</v>
      </c>
      <c r="N11" t="s">
        <v>1716</v>
      </c>
    </row>
    <row r="12" spans="1:14" x14ac:dyDescent="0.25">
      <c r="A12" t="s">
        <v>94</v>
      </c>
      <c r="B12" t="s">
        <v>95</v>
      </c>
      <c r="C12" t="s">
        <v>16</v>
      </c>
      <c r="D12" t="s">
        <v>17</v>
      </c>
      <c r="E12" t="s">
        <v>18</v>
      </c>
      <c r="F12" t="s">
        <v>19</v>
      </c>
      <c r="G12" t="s">
        <v>525</v>
      </c>
      <c r="H12" t="s">
        <v>1717</v>
      </c>
      <c r="I12" t="s">
        <v>1718</v>
      </c>
      <c r="J12" t="s">
        <v>1719</v>
      </c>
      <c r="K12" t="s">
        <v>153</v>
      </c>
      <c r="L12" t="s">
        <v>1720</v>
      </c>
      <c r="M12" t="s">
        <v>1721</v>
      </c>
      <c r="N12" t="s">
        <v>1722</v>
      </c>
    </row>
    <row r="13" spans="1:14" x14ac:dyDescent="0.25">
      <c r="A13" t="s">
        <v>130</v>
      </c>
      <c r="B13" t="s">
        <v>131</v>
      </c>
      <c r="C13" t="s">
        <v>16</v>
      </c>
      <c r="D13" t="s">
        <v>17</v>
      </c>
      <c r="E13" t="s">
        <v>18</v>
      </c>
      <c r="F13" t="s">
        <v>19</v>
      </c>
      <c r="G13" t="s">
        <v>1723</v>
      </c>
      <c r="H13" t="s">
        <v>1723</v>
      </c>
      <c r="I13" t="s">
        <v>1724</v>
      </c>
      <c r="J13" t="s">
        <v>1725</v>
      </c>
      <c r="K13" t="s">
        <v>1726</v>
      </c>
      <c r="L13" t="s">
        <v>1713</v>
      </c>
      <c r="M13" t="s">
        <v>1727</v>
      </c>
      <c r="N13" t="s">
        <v>1728</v>
      </c>
    </row>
    <row r="14" spans="1:14" x14ac:dyDescent="0.25">
      <c r="A14" t="s">
        <v>214</v>
      </c>
      <c r="B14" t="s">
        <v>215</v>
      </c>
      <c r="C14" t="s">
        <v>16</v>
      </c>
      <c r="D14" t="s">
        <v>17</v>
      </c>
      <c r="E14" t="s">
        <v>18</v>
      </c>
      <c r="F14" t="s">
        <v>19</v>
      </c>
      <c r="G14" t="s">
        <v>1223</v>
      </c>
      <c r="H14" t="s">
        <v>141</v>
      </c>
      <c r="I14" t="s">
        <v>1729</v>
      </c>
      <c r="J14" t="s">
        <v>1730</v>
      </c>
      <c r="K14" t="s">
        <v>1731</v>
      </c>
      <c r="L14" t="s">
        <v>1714</v>
      </c>
      <c r="M14" t="s">
        <v>118</v>
      </c>
      <c r="N14" t="s">
        <v>1732</v>
      </c>
    </row>
    <row r="15" spans="1:14" x14ac:dyDescent="0.25">
      <c r="A15" t="s">
        <v>112</v>
      </c>
      <c r="B15" t="s">
        <v>113</v>
      </c>
      <c r="C15" t="s">
        <v>16</v>
      </c>
      <c r="D15" t="s">
        <v>17</v>
      </c>
      <c r="E15" t="s">
        <v>18</v>
      </c>
      <c r="F15" t="s">
        <v>19</v>
      </c>
      <c r="G15" t="s">
        <v>1733</v>
      </c>
      <c r="H15" t="s">
        <v>1734</v>
      </c>
      <c r="I15" t="s">
        <v>1735</v>
      </c>
      <c r="J15" t="s">
        <v>1736</v>
      </c>
      <c r="K15" t="s">
        <v>1732</v>
      </c>
      <c r="L15" t="s">
        <v>146</v>
      </c>
      <c r="M15" t="s">
        <v>1737</v>
      </c>
      <c r="N15" t="s">
        <v>1738</v>
      </c>
    </row>
    <row r="16" spans="1:14" x14ac:dyDescent="0.25">
      <c r="A16" t="s">
        <v>121</v>
      </c>
      <c r="B16" t="s">
        <v>122</v>
      </c>
      <c r="C16" t="s">
        <v>16</v>
      </c>
      <c r="D16" t="s">
        <v>17</v>
      </c>
      <c r="E16" t="s">
        <v>18</v>
      </c>
      <c r="F16" t="s">
        <v>19</v>
      </c>
      <c r="G16" t="s">
        <v>1739</v>
      </c>
      <c r="H16" t="s">
        <v>158</v>
      </c>
      <c r="I16" t="s">
        <v>1740</v>
      </c>
      <c r="J16" t="s">
        <v>1741</v>
      </c>
      <c r="K16" t="s">
        <v>1742</v>
      </c>
      <c r="L16" t="s">
        <v>1743</v>
      </c>
      <c r="M16" t="s">
        <v>1744</v>
      </c>
      <c r="N16" t="s">
        <v>222</v>
      </c>
    </row>
    <row r="17" spans="1:14" x14ac:dyDescent="0.25">
      <c r="A17" t="s">
        <v>204</v>
      </c>
      <c r="B17" t="s">
        <v>205</v>
      </c>
      <c r="C17" t="s">
        <v>16</v>
      </c>
      <c r="D17" t="s">
        <v>17</v>
      </c>
      <c r="E17" t="s">
        <v>18</v>
      </c>
      <c r="F17" t="s">
        <v>19</v>
      </c>
      <c r="G17" t="s">
        <v>1745</v>
      </c>
      <c r="H17" t="s">
        <v>1746</v>
      </c>
      <c r="I17" t="s">
        <v>1747</v>
      </c>
      <c r="J17" t="s">
        <v>304</v>
      </c>
      <c r="K17" t="s">
        <v>1748</v>
      </c>
      <c r="L17" t="s">
        <v>1749</v>
      </c>
      <c r="M17" t="s">
        <v>1748</v>
      </c>
      <c r="N17" t="s">
        <v>1750</v>
      </c>
    </row>
    <row r="18" spans="1:14" x14ac:dyDescent="0.25">
      <c r="A18" t="s">
        <v>172</v>
      </c>
      <c r="B18" t="s">
        <v>173</v>
      </c>
      <c r="C18" t="s">
        <v>16</v>
      </c>
      <c r="D18" t="s">
        <v>17</v>
      </c>
      <c r="E18" t="s">
        <v>18</v>
      </c>
      <c r="F18" t="s">
        <v>19</v>
      </c>
      <c r="G18" t="s">
        <v>371</v>
      </c>
      <c r="H18" t="s">
        <v>371</v>
      </c>
      <c r="I18" t="s">
        <v>144</v>
      </c>
      <c r="J18" t="s">
        <v>1751</v>
      </c>
      <c r="K18" t="s">
        <v>1752</v>
      </c>
      <c r="L18" t="s">
        <v>1753</v>
      </c>
      <c r="M18" t="s">
        <v>1728</v>
      </c>
      <c r="N18" t="s">
        <v>1754</v>
      </c>
    </row>
    <row r="19" spans="1:14" x14ac:dyDescent="0.25">
      <c r="A19" t="s">
        <v>149</v>
      </c>
      <c r="B19" t="s">
        <v>150</v>
      </c>
      <c r="C19" t="s">
        <v>16</v>
      </c>
      <c r="D19" t="s">
        <v>17</v>
      </c>
      <c r="E19" t="s">
        <v>18</v>
      </c>
      <c r="F19" t="s">
        <v>19</v>
      </c>
      <c r="G19" t="s">
        <v>226</v>
      </c>
      <c r="H19" t="s">
        <v>226</v>
      </c>
      <c r="I19" t="s">
        <v>1755</v>
      </c>
      <c r="J19" t="s">
        <v>275</v>
      </c>
      <c r="K19" t="s">
        <v>1756</v>
      </c>
      <c r="L19" t="s">
        <v>160</v>
      </c>
      <c r="M19" t="s">
        <v>1757</v>
      </c>
      <c r="N19" t="s">
        <v>1758</v>
      </c>
    </row>
    <row r="20" spans="1:14" x14ac:dyDescent="0.25">
      <c r="A20" t="s">
        <v>224</v>
      </c>
      <c r="B20" t="s">
        <v>225</v>
      </c>
      <c r="C20" t="s">
        <v>16</v>
      </c>
      <c r="D20" t="s">
        <v>17</v>
      </c>
      <c r="E20" t="s">
        <v>18</v>
      </c>
      <c r="F20" t="s">
        <v>19</v>
      </c>
      <c r="G20" t="s">
        <v>1759</v>
      </c>
      <c r="H20" t="s">
        <v>1759</v>
      </c>
      <c r="I20" t="s">
        <v>1760</v>
      </c>
      <c r="J20" t="s">
        <v>190</v>
      </c>
      <c r="K20" t="s">
        <v>1761</v>
      </c>
      <c r="L20" t="s">
        <v>1762</v>
      </c>
      <c r="M20" t="s">
        <v>1763</v>
      </c>
      <c r="N20" t="s">
        <v>1764</v>
      </c>
    </row>
    <row r="21" spans="1:14" x14ac:dyDescent="0.25">
      <c r="A21" t="s">
        <v>180</v>
      </c>
      <c r="B21" t="s">
        <v>181</v>
      </c>
      <c r="C21" t="s">
        <v>16</v>
      </c>
      <c r="D21" t="s">
        <v>17</v>
      </c>
      <c r="E21" t="s">
        <v>18</v>
      </c>
      <c r="F21" t="s">
        <v>19</v>
      </c>
      <c r="G21" t="s">
        <v>785</v>
      </c>
      <c r="H21" t="s">
        <v>51</v>
      </c>
      <c r="I21" t="s">
        <v>1765</v>
      </c>
      <c r="J21" t="s">
        <v>221</v>
      </c>
      <c r="K21" t="s">
        <v>1766</v>
      </c>
      <c r="L21" t="s">
        <v>1767</v>
      </c>
      <c r="M21" t="s">
        <v>1768</v>
      </c>
      <c r="N21" t="s">
        <v>1769</v>
      </c>
    </row>
    <row r="22" spans="1:14" x14ac:dyDescent="0.25">
      <c r="A22" t="s">
        <v>164</v>
      </c>
      <c r="B22" t="s">
        <v>165</v>
      </c>
      <c r="C22" t="s">
        <v>16</v>
      </c>
      <c r="D22" t="s">
        <v>17</v>
      </c>
      <c r="E22" t="s">
        <v>18</v>
      </c>
      <c r="F22" t="s">
        <v>19</v>
      </c>
      <c r="G22" t="s">
        <v>1516</v>
      </c>
      <c r="H22" t="s">
        <v>1516</v>
      </c>
      <c r="I22" t="s">
        <v>1753</v>
      </c>
      <c r="J22" t="s">
        <v>1770</v>
      </c>
      <c r="K22" t="s">
        <v>1771</v>
      </c>
      <c r="L22" t="s">
        <v>1769</v>
      </c>
      <c r="M22" t="s">
        <v>1772</v>
      </c>
      <c r="N22" t="s">
        <v>1773</v>
      </c>
    </row>
    <row r="23" spans="1:14" x14ac:dyDescent="0.25">
      <c r="A23" t="s">
        <v>156</v>
      </c>
      <c r="B23" t="s">
        <v>157</v>
      </c>
      <c r="C23" t="s">
        <v>16</v>
      </c>
      <c r="D23" t="s">
        <v>17</v>
      </c>
      <c r="E23" t="s">
        <v>18</v>
      </c>
      <c r="F23" t="s">
        <v>19</v>
      </c>
      <c r="G23" t="s">
        <v>216</v>
      </c>
      <c r="H23" t="s">
        <v>216</v>
      </c>
      <c r="I23" t="s">
        <v>252</v>
      </c>
      <c r="J23" t="s">
        <v>302</v>
      </c>
      <c r="K23" t="s">
        <v>1774</v>
      </c>
      <c r="L23" t="s">
        <v>1775</v>
      </c>
      <c r="M23" t="s">
        <v>1776</v>
      </c>
      <c r="N23" t="s">
        <v>1777</v>
      </c>
    </row>
    <row r="24" spans="1:14" x14ac:dyDescent="0.25">
      <c r="A24" t="s">
        <v>253</v>
      </c>
      <c r="B24" t="s">
        <v>254</v>
      </c>
      <c r="C24" t="s">
        <v>16</v>
      </c>
      <c r="D24" t="s">
        <v>17</v>
      </c>
      <c r="E24" t="s">
        <v>18</v>
      </c>
      <c r="F24" t="s">
        <v>19</v>
      </c>
      <c r="G24" t="s">
        <v>1778</v>
      </c>
      <c r="H24" t="s">
        <v>510</v>
      </c>
      <c r="I24" t="s">
        <v>1779</v>
      </c>
      <c r="J24" t="s">
        <v>1780</v>
      </c>
      <c r="K24" t="s">
        <v>1781</v>
      </c>
      <c r="L24" t="s">
        <v>1782</v>
      </c>
      <c r="M24" t="s">
        <v>1783</v>
      </c>
      <c r="N24" t="s">
        <v>230</v>
      </c>
    </row>
    <row r="25" spans="1:14" x14ac:dyDescent="0.25">
      <c r="A25" t="s">
        <v>187</v>
      </c>
      <c r="B25" t="s">
        <v>188</v>
      </c>
      <c r="C25" t="s">
        <v>16</v>
      </c>
      <c r="D25" t="s">
        <v>17</v>
      </c>
      <c r="E25" t="s">
        <v>18</v>
      </c>
      <c r="F25" t="s">
        <v>19</v>
      </c>
      <c r="G25" t="s">
        <v>1784</v>
      </c>
      <c r="H25" t="s">
        <v>1784</v>
      </c>
      <c r="I25" t="s">
        <v>1785</v>
      </c>
      <c r="J25" t="s">
        <v>184</v>
      </c>
      <c r="K25" t="s">
        <v>198</v>
      </c>
      <c r="L25" t="s">
        <v>1786</v>
      </c>
      <c r="M25" t="s">
        <v>1787</v>
      </c>
      <c r="N25" t="s">
        <v>230</v>
      </c>
    </row>
    <row r="26" spans="1:14" x14ac:dyDescent="0.25">
      <c r="A26" t="s">
        <v>194</v>
      </c>
      <c r="B26" t="s">
        <v>195</v>
      </c>
      <c r="C26" t="s">
        <v>16</v>
      </c>
      <c r="D26" t="s">
        <v>17</v>
      </c>
      <c r="E26" t="s">
        <v>18</v>
      </c>
      <c r="F26" t="s">
        <v>19</v>
      </c>
      <c r="G26" t="s">
        <v>1788</v>
      </c>
      <c r="H26" t="s">
        <v>1285</v>
      </c>
      <c r="I26" t="s">
        <v>252</v>
      </c>
      <c r="J26" t="s">
        <v>1789</v>
      </c>
      <c r="K26" t="s">
        <v>223</v>
      </c>
      <c r="L26" t="s">
        <v>1790</v>
      </c>
      <c r="M26" t="s">
        <v>1791</v>
      </c>
      <c r="N26" t="s">
        <v>1761</v>
      </c>
    </row>
    <row r="27" spans="1:14" x14ac:dyDescent="0.25">
      <c r="A27" t="s">
        <v>297</v>
      </c>
      <c r="B27" t="s">
        <v>298</v>
      </c>
      <c r="C27" t="s">
        <v>16</v>
      </c>
      <c r="D27" t="s">
        <v>17</v>
      </c>
      <c r="E27" t="s">
        <v>18</v>
      </c>
      <c r="F27" t="s">
        <v>19</v>
      </c>
      <c r="G27" t="s">
        <v>217</v>
      </c>
      <c r="H27" t="s">
        <v>1739</v>
      </c>
      <c r="I27" t="s">
        <v>1792</v>
      </c>
      <c r="J27" t="s">
        <v>293</v>
      </c>
      <c r="K27" t="s">
        <v>1793</v>
      </c>
      <c r="L27" t="s">
        <v>1794</v>
      </c>
      <c r="M27" t="s">
        <v>1795</v>
      </c>
      <c r="N27" t="s">
        <v>1796</v>
      </c>
    </row>
    <row r="28" spans="1:14" x14ac:dyDescent="0.25">
      <c r="A28" t="s">
        <v>270</v>
      </c>
      <c r="B28" t="s">
        <v>271</v>
      </c>
      <c r="C28" t="s">
        <v>16</v>
      </c>
      <c r="D28" t="s">
        <v>17</v>
      </c>
      <c r="E28" t="s">
        <v>18</v>
      </c>
      <c r="F28" t="s">
        <v>19</v>
      </c>
      <c r="G28" t="s">
        <v>610</v>
      </c>
      <c r="H28" t="s">
        <v>610</v>
      </c>
      <c r="I28" t="s">
        <v>1797</v>
      </c>
      <c r="J28" t="s">
        <v>1798</v>
      </c>
      <c r="K28" t="s">
        <v>1799</v>
      </c>
      <c r="L28" t="s">
        <v>1800</v>
      </c>
      <c r="M28" t="s">
        <v>1801</v>
      </c>
      <c r="N28" t="s">
        <v>1802</v>
      </c>
    </row>
    <row r="29" spans="1:14" x14ac:dyDescent="0.25">
      <c r="A29" t="s">
        <v>306</v>
      </c>
      <c r="B29" t="s">
        <v>307</v>
      </c>
      <c r="C29" t="s">
        <v>16</v>
      </c>
      <c r="D29" t="s">
        <v>17</v>
      </c>
      <c r="E29" t="s">
        <v>18</v>
      </c>
      <c r="F29" t="s">
        <v>19</v>
      </c>
      <c r="G29" t="s">
        <v>1803</v>
      </c>
      <c r="H29" t="s">
        <v>1803</v>
      </c>
      <c r="I29" t="s">
        <v>261</v>
      </c>
      <c r="J29" t="s">
        <v>1804</v>
      </c>
      <c r="K29" t="s">
        <v>1805</v>
      </c>
      <c r="L29" t="s">
        <v>1806</v>
      </c>
      <c r="M29" t="s">
        <v>1807</v>
      </c>
      <c r="N29" t="s">
        <v>277</v>
      </c>
    </row>
    <row r="30" spans="1:14" hidden="1" x14ac:dyDescent="0.25">
      <c r="A30" t="s">
        <v>278</v>
      </c>
      <c r="B30" t="s">
        <v>279</v>
      </c>
      <c r="C30" t="s">
        <v>16</v>
      </c>
      <c r="D30" t="s">
        <v>17</v>
      </c>
      <c r="E30" t="s">
        <v>280</v>
      </c>
      <c r="F30" t="s">
        <v>19</v>
      </c>
      <c r="G30" t="s">
        <v>678</v>
      </c>
      <c r="H30" t="s">
        <v>678</v>
      </c>
      <c r="I30" t="s">
        <v>1763</v>
      </c>
      <c r="J30" t="s">
        <v>247</v>
      </c>
      <c r="K30" t="s">
        <v>1808</v>
      </c>
      <c r="L30" t="s">
        <v>1809</v>
      </c>
      <c r="M30" t="s">
        <v>1810</v>
      </c>
      <c r="N30" t="s">
        <v>1811</v>
      </c>
    </row>
    <row r="31" spans="1:14" x14ac:dyDescent="0.25">
      <c r="A31" t="s">
        <v>233</v>
      </c>
      <c r="B31" t="s">
        <v>234</v>
      </c>
      <c r="C31" t="s">
        <v>16</v>
      </c>
      <c r="D31" t="s">
        <v>17</v>
      </c>
      <c r="E31" t="s">
        <v>18</v>
      </c>
      <c r="F31" t="s">
        <v>19</v>
      </c>
      <c r="G31" t="s">
        <v>1812</v>
      </c>
      <c r="H31" t="s">
        <v>1813</v>
      </c>
      <c r="I31" t="s">
        <v>1814</v>
      </c>
      <c r="J31" t="s">
        <v>1815</v>
      </c>
      <c r="K31" t="s">
        <v>238</v>
      </c>
      <c r="L31" t="s">
        <v>1816</v>
      </c>
      <c r="M31" t="s">
        <v>1817</v>
      </c>
      <c r="N31" t="s">
        <v>1818</v>
      </c>
    </row>
    <row r="32" spans="1:14" x14ac:dyDescent="0.25">
      <c r="A32" t="s">
        <v>243</v>
      </c>
      <c r="B32" t="s">
        <v>244</v>
      </c>
      <c r="C32" t="s">
        <v>16</v>
      </c>
      <c r="D32" t="s">
        <v>17</v>
      </c>
      <c r="E32" t="s">
        <v>18</v>
      </c>
      <c r="F32" t="s">
        <v>19</v>
      </c>
      <c r="G32" t="s">
        <v>1819</v>
      </c>
      <c r="H32" t="s">
        <v>1820</v>
      </c>
      <c r="I32" t="s">
        <v>338</v>
      </c>
      <c r="J32" t="s">
        <v>555</v>
      </c>
      <c r="K32" t="s">
        <v>1821</v>
      </c>
      <c r="L32" t="s">
        <v>1822</v>
      </c>
      <c r="M32" t="s">
        <v>1823</v>
      </c>
      <c r="N32" t="s">
        <v>1818</v>
      </c>
    </row>
    <row r="33" spans="1:14" x14ac:dyDescent="0.25">
      <c r="A33" t="s">
        <v>287</v>
      </c>
      <c r="B33" t="s">
        <v>288</v>
      </c>
      <c r="C33" t="s">
        <v>16</v>
      </c>
      <c r="D33" t="s">
        <v>17</v>
      </c>
      <c r="E33" t="s">
        <v>18</v>
      </c>
      <c r="F33" t="s">
        <v>19</v>
      </c>
      <c r="G33" t="s">
        <v>1524</v>
      </c>
      <c r="H33" t="s">
        <v>1524</v>
      </c>
      <c r="I33" t="s">
        <v>1824</v>
      </c>
      <c r="J33" t="s">
        <v>309</v>
      </c>
      <c r="K33" t="s">
        <v>1825</v>
      </c>
      <c r="L33" t="s">
        <v>1826</v>
      </c>
      <c r="M33" t="s">
        <v>1827</v>
      </c>
      <c r="N33" t="s">
        <v>1828</v>
      </c>
    </row>
    <row r="34" spans="1:14" x14ac:dyDescent="0.25">
      <c r="A34" t="s">
        <v>262</v>
      </c>
      <c r="B34" t="s">
        <v>263</v>
      </c>
      <c r="C34" t="s">
        <v>16</v>
      </c>
      <c r="D34" t="s">
        <v>17</v>
      </c>
      <c r="E34" t="s">
        <v>18</v>
      </c>
      <c r="F34" t="s">
        <v>19</v>
      </c>
      <c r="G34" t="s">
        <v>264</v>
      </c>
      <c r="H34" t="s">
        <v>264</v>
      </c>
      <c r="I34" t="s">
        <v>1829</v>
      </c>
      <c r="J34" t="s">
        <v>1830</v>
      </c>
      <c r="K34" t="s">
        <v>384</v>
      </c>
      <c r="L34" t="s">
        <v>1831</v>
      </c>
      <c r="M34" t="s">
        <v>1832</v>
      </c>
      <c r="N34" t="s">
        <v>1833</v>
      </c>
    </row>
    <row r="35" spans="1:14" x14ac:dyDescent="0.25">
      <c r="A35" t="s">
        <v>315</v>
      </c>
      <c r="B35" t="s">
        <v>316</v>
      </c>
      <c r="C35" t="s">
        <v>16</v>
      </c>
      <c r="D35" t="s">
        <v>17</v>
      </c>
      <c r="E35" t="s">
        <v>18</v>
      </c>
      <c r="F35" t="s">
        <v>19</v>
      </c>
      <c r="G35" t="s">
        <v>1834</v>
      </c>
      <c r="H35" t="s">
        <v>1778</v>
      </c>
      <c r="I35" t="s">
        <v>1835</v>
      </c>
      <c r="J35" t="s">
        <v>1836</v>
      </c>
      <c r="K35" t="s">
        <v>1837</v>
      </c>
      <c r="L35" t="s">
        <v>1838</v>
      </c>
      <c r="M35" t="s">
        <v>252</v>
      </c>
      <c r="N35" t="s">
        <v>1839</v>
      </c>
    </row>
    <row r="36" spans="1:14" x14ac:dyDescent="0.25">
      <c r="A36" t="s">
        <v>348</v>
      </c>
      <c r="B36" t="s">
        <v>349</v>
      </c>
      <c r="C36" t="s">
        <v>16</v>
      </c>
      <c r="D36" t="s">
        <v>17</v>
      </c>
      <c r="E36" t="s">
        <v>18</v>
      </c>
      <c r="F36" t="s">
        <v>19</v>
      </c>
      <c r="G36" t="s">
        <v>1840</v>
      </c>
      <c r="H36" t="s">
        <v>1101</v>
      </c>
      <c r="I36" t="s">
        <v>1841</v>
      </c>
      <c r="J36" t="s">
        <v>1842</v>
      </c>
      <c r="K36" t="s">
        <v>1830</v>
      </c>
      <c r="L36" t="s">
        <v>1843</v>
      </c>
      <c r="M36" t="s">
        <v>1844</v>
      </c>
      <c r="N36" t="s">
        <v>1845</v>
      </c>
    </row>
    <row r="37" spans="1:14" x14ac:dyDescent="0.25">
      <c r="A37" t="s">
        <v>323</v>
      </c>
      <c r="B37" t="s">
        <v>324</v>
      </c>
      <c r="C37" t="s">
        <v>16</v>
      </c>
      <c r="D37" t="s">
        <v>17</v>
      </c>
      <c r="E37" t="s">
        <v>18</v>
      </c>
      <c r="F37" t="s">
        <v>19</v>
      </c>
      <c r="G37" t="s">
        <v>1846</v>
      </c>
      <c r="H37" t="s">
        <v>1067</v>
      </c>
      <c r="I37" t="s">
        <v>1847</v>
      </c>
      <c r="J37" t="s">
        <v>1848</v>
      </c>
      <c r="K37" t="s">
        <v>1849</v>
      </c>
      <c r="L37" t="s">
        <v>261</v>
      </c>
      <c r="M37" t="s">
        <v>1850</v>
      </c>
      <c r="N37" t="s">
        <v>1851</v>
      </c>
    </row>
    <row r="38" spans="1:14" x14ac:dyDescent="0.25">
      <c r="A38" t="s">
        <v>387</v>
      </c>
      <c r="B38" t="s">
        <v>388</v>
      </c>
      <c r="C38" t="s">
        <v>16</v>
      </c>
      <c r="D38" t="s">
        <v>17</v>
      </c>
      <c r="E38" t="s">
        <v>18</v>
      </c>
      <c r="F38" t="s">
        <v>19</v>
      </c>
      <c r="G38" t="s">
        <v>477</v>
      </c>
      <c r="H38" t="s">
        <v>477</v>
      </c>
      <c r="I38" t="s">
        <v>1852</v>
      </c>
      <c r="J38" t="s">
        <v>284</v>
      </c>
      <c r="K38" t="s">
        <v>1853</v>
      </c>
      <c r="L38" t="s">
        <v>384</v>
      </c>
      <c r="M38" t="s">
        <v>1854</v>
      </c>
      <c r="N38" t="s">
        <v>1855</v>
      </c>
    </row>
    <row r="39" spans="1:14" x14ac:dyDescent="0.25">
      <c r="A39" t="s">
        <v>340</v>
      </c>
      <c r="B39" t="s">
        <v>341</v>
      </c>
      <c r="C39" t="s">
        <v>16</v>
      </c>
      <c r="D39" t="s">
        <v>17</v>
      </c>
      <c r="E39" t="s">
        <v>18</v>
      </c>
      <c r="F39" t="s">
        <v>19</v>
      </c>
      <c r="G39" t="s">
        <v>342</v>
      </c>
      <c r="H39" t="s">
        <v>342</v>
      </c>
      <c r="I39" t="s">
        <v>343</v>
      </c>
      <c r="J39" t="s">
        <v>344</v>
      </c>
      <c r="K39" t="s">
        <v>345</v>
      </c>
      <c r="L39" t="s">
        <v>346</v>
      </c>
      <c r="M39" t="s">
        <v>291</v>
      </c>
      <c r="N39" t="s">
        <v>347</v>
      </c>
    </row>
    <row r="40" spans="1:14" x14ac:dyDescent="0.25">
      <c r="A40" t="s">
        <v>377</v>
      </c>
      <c r="B40" t="s">
        <v>378</v>
      </c>
      <c r="C40" t="s">
        <v>16</v>
      </c>
      <c r="D40" t="s">
        <v>17</v>
      </c>
      <c r="E40" t="s">
        <v>18</v>
      </c>
      <c r="F40" t="s">
        <v>350</v>
      </c>
      <c r="G40" t="s">
        <v>718</v>
      </c>
      <c r="H40" t="s">
        <v>142</v>
      </c>
      <c r="I40" t="s">
        <v>444</v>
      </c>
      <c r="J40" t="s">
        <v>1856</v>
      </c>
      <c r="K40" t="s">
        <v>1857</v>
      </c>
      <c r="L40" t="s">
        <v>220</v>
      </c>
      <c r="M40" t="s">
        <v>1858</v>
      </c>
      <c r="N40" t="s">
        <v>1842</v>
      </c>
    </row>
    <row r="41" spans="1:14" x14ac:dyDescent="0.25">
      <c r="A41" t="s">
        <v>331</v>
      </c>
      <c r="B41" t="s">
        <v>332</v>
      </c>
      <c r="C41" t="s">
        <v>16</v>
      </c>
      <c r="D41" t="s">
        <v>17</v>
      </c>
      <c r="E41" t="s">
        <v>18</v>
      </c>
      <c r="F41" t="s">
        <v>350</v>
      </c>
      <c r="G41" t="s">
        <v>1326</v>
      </c>
      <c r="H41" t="s">
        <v>1820</v>
      </c>
      <c r="I41" t="s">
        <v>1859</v>
      </c>
      <c r="J41" t="s">
        <v>1860</v>
      </c>
      <c r="K41" t="s">
        <v>1861</v>
      </c>
      <c r="L41" t="s">
        <v>1862</v>
      </c>
      <c r="M41" t="s">
        <v>1863</v>
      </c>
      <c r="N41" t="s">
        <v>1864</v>
      </c>
    </row>
    <row r="42" spans="1:14" hidden="1" x14ac:dyDescent="0.25">
      <c r="A42" t="s">
        <v>359</v>
      </c>
      <c r="B42" t="s">
        <v>360</v>
      </c>
      <c r="C42" t="s">
        <v>16</v>
      </c>
      <c r="D42" t="s">
        <v>17</v>
      </c>
      <c r="E42" t="s">
        <v>280</v>
      </c>
      <c r="F42" t="s">
        <v>350</v>
      </c>
      <c r="G42" t="s">
        <v>1865</v>
      </c>
      <c r="H42" t="s">
        <v>1866</v>
      </c>
      <c r="I42" t="s">
        <v>1867</v>
      </c>
      <c r="J42" t="s">
        <v>1868</v>
      </c>
      <c r="K42" t="s">
        <v>1869</v>
      </c>
      <c r="L42" t="s">
        <v>1870</v>
      </c>
      <c r="M42" t="s">
        <v>622</v>
      </c>
      <c r="N42" t="s">
        <v>1871</v>
      </c>
    </row>
    <row r="43" spans="1:14" x14ac:dyDescent="0.25">
      <c r="A43" t="s">
        <v>369</v>
      </c>
      <c r="B43" t="s">
        <v>370</v>
      </c>
      <c r="C43" t="s">
        <v>16</v>
      </c>
      <c r="D43" t="s">
        <v>17</v>
      </c>
      <c r="E43" t="s">
        <v>18</v>
      </c>
      <c r="F43" t="s">
        <v>350</v>
      </c>
      <c r="G43" t="s">
        <v>174</v>
      </c>
      <c r="H43" t="s">
        <v>174</v>
      </c>
      <c r="I43" t="s">
        <v>1872</v>
      </c>
      <c r="J43" t="s">
        <v>1873</v>
      </c>
      <c r="K43" t="s">
        <v>410</v>
      </c>
      <c r="L43" t="s">
        <v>1825</v>
      </c>
      <c r="M43" t="s">
        <v>1874</v>
      </c>
      <c r="N43" t="s">
        <v>1875</v>
      </c>
    </row>
    <row r="44" spans="1:14" hidden="1" x14ac:dyDescent="0.25">
      <c r="A44" t="s">
        <v>394</v>
      </c>
      <c r="B44" t="s">
        <v>395</v>
      </c>
      <c r="C44" t="s">
        <v>16</v>
      </c>
      <c r="D44" t="s">
        <v>17</v>
      </c>
      <c r="E44" t="s">
        <v>280</v>
      </c>
      <c r="F44" t="s">
        <v>350</v>
      </c>
      <c r="G44" t="s">
        <v>1876</v>
      </c>
      <c r="H44" t="s">
        <v>1877</v>
      </c>
      <c r="I44" t="s">
        <v>1837</v>
      </c>
      <c r="J44" t="s">
        <v>1878</v>
      </c>
      <c r="K44" t="s">
        <v>1879</v>
      </c>
      <c r="L44" t="s">
        <v>1880</v>
      </c>
      <c r="M44" t="s">
        <v>1881</v>
      </c>
      <c r="N44" t="s">
        <v>1882</v>
      </c>
    </row>
    <row r="45" spans="1:14" hidden="1" x14ac:dyDescent="0.25">
      <c r="A45" t="s">
        <v>420</v>
      </c>
      <c r="B45" t="s">
        <v>421</v>
      </c>
      <c r="C45" t="s">
        <v>16</v>
      </c>
      <c r="D45" t="s">
        <v>17</v>
      </c>
      <c r="E45" t="s">
        <v>280</v>
      </c>
      <c r="F45" t="s">
        <v>350</v>
      </c>
      <c r="G45" t="s">
        <v>281</v>
      </c>
      <c r="H45" t="s">
        <v>423</v>
      </c>
      <c r="I45" t="s">
        <v>1883</v>
      </c>
      <c r="J45" t="s">
        <v>442</v>
      </c>
      <c r="K45" t="s">
        <v>1884</v>
      </c>
      <c r="L45" t="s">
        <v>1885</v>
      </c>
      <c r="M45" t="s">
        <v>1886</v>
      </c>
      <c r="N45" t="s">
        <v>1887</v>
      </c>
    </row>
    <row r="46" spans="1:14" x14ac:dyDescent="0.25">
      <c r="A46" t="s">
        <v>484</v>
      </c>
      <c r="B46" t="s">
        <v>485</v>
      </c>
      <c r="C46" t="s">
        <v>16</v>
      </c>
      <c r="D46" t="s">
        <v>17</v>
      </c>
      <c r="E46" t="s">
        <v>18</v>
      </c>
      <c r="F46" t="s">
        <v>350</v>
      </c>
      <c r="G46" t="s">
        <v>1803</v>
      </c>
      <c r="H46" t="s">
        <v>1803</v>
      </c>
      <c r="I46" t="s">
        <v>345</v>
      </c>
      <c r="J46" t="s">
        <v>460</v>
      </c>
      <c r="K46" t="s">
        <v>1888</v>
      </c>
      <c r="L46" t="s">
        <v>1889</v>
      </c>
      <c r="M46" t="s">
        <v>1890</v>
      </c>
      <c r="N46" t="s">
        <v>1891</v>
      </c>
    </row>
    <row r="47" spans="1:14" x14ac:dyDescent="0.25">
      <c r="A47" t="s">
        <v>411</v>
      </c>
      <c r="B47" t="s">
        <v>412</v>
      </c>
      <c r="C47" t="s">
        <v>16</v>
      </c>
      <c r="D47" t="s">
        <v>17</v>
      </c>
      <c r="E47" t="s">
        <v>18</v>
      </c>
      <c r="F47" t="s">
        <v>350</v>
      </c>
      <c r="G47" t="s">
        <v>334</v>
      </c>
      <c r="H47" t="s">
        <v>334</v>
      </c>
      <c r="I47" t="s">
        <v>1892</v>
      </c>
      <c r="J47" t="s">
        <v>547</v>
      </c>
      <c r="K47" t="s">
        <v>514</v>
      </c>
      <c r="L47" t="s">
        <v>1893</v>
      </c>
      <c r="M47" t="s">
        <v>1894</v>
      </c>
      <c r="N47" t="s">
        <v>446</v>
      </c>
    </row>
    <row r="48" spans="1:14" hidden="1" x14ac:dyDescent="0.25">
      <c r="A48" t="s">
        <v>402</v>
      </c>
      <c r="B48" t="s">
        <v>403</v>
      </c>
      <c r="C48" t="s">
        <v>16</v>
      </c>
      <c r="D48" t="s">
        <v>17</v>
      </c>
      <c r="E48" t="s">
        <v>280</v>
      </c>
      <c r="F48" t="s">
        <v>350</v>
      </c>
      <c r="G48" t="s">
        <v>1895</v>
      </c>
      <c r="H48" t="s">
        <v>1896</v>
      </c>
      <c r="I48" t="s">
        <v>1886</v>
      </c>
      <c r="J48" t="s">
        <v>1883</v>
      </c>
      <c r="K48" t="s">
        <v>1897</v>
      </c>
      <c r="L48" t="s">
        <v>1898</v>
      </c>
      <c r="M48" t="s">
        <v>1899</v>
      </c>
      <c r="N48" t="s">
        <v>1900</v>
      </c>
    </row>
    <row r="49" spans="1:14" x14ac:dyDescent="0.25">
      <c r="A49" t="s">
        <v>447</v>
      </c>
      <c r="B49" t="s">
        <v>448</v>
      </c>
      <c r="C49" t="s">
        <v>16</v>
      </c>
      <c r="D49" t="s">
        <v>17</v>
      </c>
      <c r="E49" t="s">
        <v>18</v>
      </c>
      <c r="F49" t="s">
        <v>350</v>
      </c>
      <c r="G49" t="s">
        <v>477</v>
      </c>
      <c r="H49" t="s">
        <v>51</v>
      </c>
      <c r="I49" t="s">
        <v>1901</v>
      </c>
      <c r="J49" t="s">
        <v>1902</v>
      </c>
      <c r="K49" t="s">
        <v>1903</v>
      </c>
      <c r="L49" t="s">
        <v>1904</v>
      </c>
      <c r="M49" t="s">
        <v>1905</v>
      </c>
      <c r="N49" t="s">
        <v>391</v>
      </c>
    </row>
    <row r="50" spans="1:14" hidden="1" x14ac:dyDescent="0.25">
      <c r="A50" t="s">
        <v>465</v>
      </c>
      <c r="B50" t="s">
        <v>466</v>
      </c>
      <c r="C50" t="s">
        <v>16</v>
      </c>
      <c r="D50" t="s">
        <v>17</v>
      </c>
      <c r="E50" t="s">
        <v>280</v>
      </c>
      <c r="F50" t="s">
        <v>350</v>
      </c>
      <c r="G50" t="s">
        <v>1784</v>
      </c>
      <c r="H50" t="s">
        <v>1906</v>
      </c>
      <c r="I50" t="s">
        <v>1907</v>
      </c>
      <c r="J50" t="s">
        <v>1908</v>
      </c>
      <c r="K50" t="s">
        <v>559</v>
      </c>
      <c r="L50" t="s">
        <v>1909</v>
      </c>
      <c r="M50" t="s">
        <v>442</v>
      </c>
      <c r="N50" t="s">
        <v>1910</v>
      </c>
    </row>
    <row r="51" spans="1:14" hidden="1" x14ac:dyDescent="0.25">
      <c r="A51" t="s">
        <v>430</v>
      </c>
      <c r="B51" t="s">
        <v>431</v>
      </c>
      <c r="C51" t="s">
        <v>16</v>
      </c>
      <c r="D51" t="s">
        <v>17</v>
      </c>
      <c r="E51" t="s">
        <v>280</v>
      </c>
      <c r="F51" t="s">
        <v>475</v>
      </c>
      <c r="G51" t="s">
        <v>737</v>
      </c>
      <c r="H51" t="s">
        <v>1911</v>
      </c>
      <c r="I51" t="s">
        <v>1912</v>
      </c>
      <c r="J51" t="s">
        <v>1913</v>
      </c>
      <c r="K51" t="s">
        <v>527</v>
      </c>
      <c r="L51" t="s">
        <v>1914</v>
      </c>
      <c r="M51" t="s">
        <v>1915</v>
      </c>
      <c r="N51" t="s">
        <v>1916</v>
      </c>
    </row>
    <row r="52" spans="1:14" hidden="1" x14ac:dyDescent="0.25">
      <c r="A52" t="s">
        <v>473</v>
      </c>
      <c r="B52" t="s">
        <v>474</v>
      </c>
      <c r="C52" t="s">
        <v>16</v>
      </c>
      <c r="D52" t="s">
        <v>17</v>
      </c>
      <c r="E52" t="s">
        <v>280</v>
      </c>
      <c r="F52" t="s">
        <v>475</v>
      </c>
      <c r="G52" t="s">
        <v>50</v>
      </c>
      <c r="H52" t="s">
        <v>51</v>
      </c>
      <c r="I52" t="s">
        <v>1917</v>
      </c>
      <c r="J52" t="s">
        <v>1918</v>
      </c>
      <c r="K52" t="s">
        <v>1919</v>
      </c>
      <c r="L52" t="s">
        <v>538</v>
      </c>
      <c r="M52" t="s">
        <v>1920</v>
      </c>
      <c r="N52" t="s">
        <v>1921</v>
      </c>
    </row>
    <row r="53" spans="1:14" x14ac:dyDescent="0.25">
      <c r="A53" t="s">
        <v>438</v>
      </c>
      <c r="B53" t="s">
        <v>439</v>
      </c>
      <c r="C53" t="s">
        <v>16</v>
      </c>
      <c r="D53" t="s">
        <v>17</v>
      </c>
      <c r="E53" t="s">
        <v>18</v>
      </c>
      <c r="F53" t="s">
        <v>475</v>
      </c>
      <c r="G53" t="s">
        <v>1127</v>
      </c>
      <c r="H53" t="s">
        <v>1033</v>
      </c>
      <c r="I53" t="s">
        <v>467</v>
      </c>
      <c r="J53" t="s">
        <v>1902</v>
      </c>
      <c r="K53" t="s">
        <v>637</v>
      </c>
      <c r="L53" t="s">
        <v>433</v>
      </c>
      <c r="M53" t="s">
        <v>1922</v>
      </c>
      <c r="N53" t="s">
        <v>1923</v>
      </c>
    </row>
    <row r="54" spans="1:14" hidden="1" x14ac:dyDescent="0.25">
      <c r="A54" t="s">
        <v>455</v>
      </c>
      <c r="B54" t="s">
        <v>456</v>
      </c>
      <c r="C54" t="s">
        <v>16</v>
      </c>
      <c r="D54" t="s">
        <v>17</v>
      </c>
      <c r="E54" t="s">
        <v>280</v>
      </c>
      <c r="F54" t="s">
        <v>475</v>
      </c>
      <c r="G54" t="s">
        <v>1924</v>
      </c>
      <c r="H54" t="s">
        <v>1925</v>
      </c>
      <c r="I54" t="s">
        <v>1926</v>
      </c>
      <c r="J54" t="s">
        <v>1927</v>
      </c>
      <c r="K54" t="s">
        <v>637</v>
      </c>
      <c r="L54" t="s">
        <v>408</v>
      </c>
      <c r="M54" t="s">
        <v>1928</v>
      </c>
      <c r="N54" t="s">
        <v>518</v>
      </c>
    </row>
    <row r="55" spans="1:14" hidden="1" x14ac:dyDescent="0.25">
      <c r="A55" t="s">
        <v>515</v>
      </c>
      <c r="B55" t="s">
        <v>516</v>
      </c>
      <c r="C55" t="s">
        <v>16</v>
      </c>
      <c r="D55" t="s">
        <v>17</v>
      </c>
      <c r="E55" t="s">
        <v>280</v>
      </c>
      <c r="F55" t="s">
        <v>475</v>
      </c>
      <c r="G55" t="s">
        <v>1929</v>
      </c>
      <c r="H55" t="s">
        <v>1930</v>
      </c>
      <c r="I55" t="s">
        <v>1931</v>
      </c>
      <c r="J55" t="s">
        <v>1932</v>
      </c>
      <c r="K55" t="s">
        <v>1933</v>
      </c>
      <c r="L55" t="s">
        <v>1934</v>
      </c>
      <c r="M55" t="s">
        <v>1935</v>
      </c>
      <c r="N55" t="s">
        <v>1936</v>
      </c>
    </row>
    <row r="56" spans="1:14" x14ac:dyDescent="0.25">
      <c r="A56" t="s">
        <v>541</v>
      </c>
      <c r="B56" t="s">
        <v>542</v>
      </c>
      <c r="C56" t="s">
        <v>16</v>
      </c>
      <c r="D56" t="s">
        <v>17</v>
      </c>
      <c r="E56" t="s">
        <v>18</v>
      </c>
      <c r="F56" t="s">
        <v>475</v>
      </c>
      <c r="G56" t="s">
        <v>174</v>
      </c>
      <c r="H56" t="s">
        <v>60</v>
      </c>
      <c r="I56" t="s">
        <v>543</v>
      </c>
      <c r="J56" t="s">
        <v>544</v>
      </c>
      <c r="K56" t="s">
        <v>545</v>
      </c>
      <c r="L56" t="s">
        <v>546</v>
      </c>
      <c r="M56" t="s">
        <v>547</v>
      </c>
      <c r="N56" t="s">
        <v>548</v>
      </c>
    </row>
    <row r="57" spans="1:14" x14ac:dyDescent="0.25">
      <c r="A57" t="s">
        <v>499</v>
      </c>
      <c r="B57" t="s">
        <v>500</v>
      </c>
      <c r="C57" t="s">
        <v>16</v>
      </c>
      <c r="D57" t="s">
        <v>17</v>
      </c>
      <c r="E57" t="s">
        <v>18</v>
      </c>
      <c r="F57" t="s">
        <v>475</v>
      </c>
      <c r="G57" t="s">
        <v>693</v>
      </c>
      <c r="H57" t="s">
        <v>501</v>
      </c>
      <c r="I57" t="s">
        <v>648</v>
      </c>
      <c r="J57" t="s">
        <v>578</v>
      </c>
      <c r="K57" t="s">
        <v>520</v>
      </c>
      <c r="L57" t="s">
        <v>1937</v>
      </c>
      <c r="M57" t="s">
        <v>346</v>
      </c>
      <c r="N57" t="s">
        <v>1938</v>
      </c>
    </row>
    <row r="58" spans="1:14" x14ac:dyDescent="0.25">
      <c r="A58" t="s">
        <v>531</v>
      </c>
      <c r="B58" t="s">
        <v>532</v>
      </c>
      <c r="C58" t="s">
        <v>16</v>
      </c>
      <c r="D58" t="s">
        <v>17</v>
      </c>
      <c r="E58" t="s">
        <v>18</v>
      </c>
      <c r="F58" t="s">
        <v>475</v>
      </c>
      <c r="G58" t="s">
        <v>1939</v>
      </c>
      <c r="H58" t="s">
        <v>1142</v>
      </c>
      <c r="I58" t="s">
        <v>1940</v>
      </c>
      <c r="J58" t="s">
        <v>1941</v>
      </c>
      <c r="K58" t="s">
        <v>1942</v>
      </c>
      <c r="L58" t="s">
        <v>437</v>
      </c>
      <c r="M58" t="s">
        <v>602</v>
      </c>
      <c r="N58" t="s">
        <v>742</v>
      </c>
    </row>
    <row r="59" spans="1:14" x14ac:dyDescent="0.25">
      <c r="A59" t="s">
        <v>572</v>
      </c>
      <c r="B59" t="s">
        <v>573</v>
      </c>
      <c r="C59" t="s">
        <v>16</v>
      </c>
      <c r="D59" t="s">
        <v>17</v>
      </c>
      <c r="E59" t="s">
        <v>18</v>
      </c>
      <c r="F59" t="s">
        <v>475</v>
      </c>
      <c r="G59" t="s">
        <v>1943</v>
      </c>
      <c r="H59" t="s">
        <v>1471</v>
      </c>
      <c r="I59" t="s">
        <v>450</v>
      </c>
      <c r="J59" t="s">
        <v>1944</v>
      </c>
      <c r="K59" t="s">
        <v>1105</v>
      </c>
      <c r="L59" t="s">
        <v>1945</v>
      </c>
      <c r="M59" t="s">
        <v>1946</v>
      </c>
      <c r="N59" t="s">
        <v>1899</v>
      </c>
    </row>
    <row r="60" spans="1:14" hidden="1" x14ac:dyDescent="0.25">
      <c r="A60" t="s">
        <v>563</v>
      </c>
      <c r="B60" t="s">
        <v>564</v>
      </c>
      <c r="C60" t="s">
        <v>16</v>
      </c>
      <c r="D60" t="s">
        <v>17</v>
      </c>
      <c r="E60" t="s">
        <v>280</v>
      </c>
      <c r="F60" t="s">
        <v>475</v>
      </c>
      <c r="G60" t="s">
        <v>1947</v>
      </c>
      <c r="H60" t="s">
        <v>941</v>
      </c>
      <c r="I60" t="s">
        <v>454</v>
      </c>
      <c r="J60" t="s">
        <v>1948</v>
      </c>
      <c r="K60" t="s">
        <v>1949</v>
      </c>
      <c r="L60" t="s">
        <v>1950</v>
      </c>
      <c r="M60" t="s">
        <v>778</v>
      </c>
      <c r="N60" t="s">
        <v>1951</v>
      </c>
    </row>
    <row r="61" spans="1:14" x14ac:dyDescent="0.25">
      <c r="A61" t="s">
        <v>675</v>
      </c>
      <c r="B61" t="s">
        <v>676</v>
      </c>
      <c r="C61" t="s">
        <v>16</v>
      </c>
      <c r="D61" t="s">
        <v>17</v>
      </c>
      <c r="E61" t="s">
        <v>18</v>
      </c>
      <c r="F61" t="s">
        <v>475</v>
      </c>
      <c r="G61" t="s">
        <v>1952</v>
      </c>
      <c r="H61" t="s">
        <v>174</v>
      </c>
      <c r="I61" t="s">
        <v>1953</v>
      </c>
      <c r="J61" t="s">
        <v>1954</v>
      </c>
      <c r="K61" t="s">
        <v>1955</v>
      </c>
      <c r="L61" t="s">
        <v>1956</v>
      </c>
      <c r="M61" t="s">
        <v>1957</v>
      </c>
      <c r="N61" t="s">
        <v>1958</v>
      </c>
    </row>
    <row r="62" spans="1:14" hidden="1" x14ac:dyDescent="0.25">
      <c r="A62" t="s">
        <v>625</v>
      </c>
      <c r="B62" t="s">
        <v>626</v>
      </c>
      <c r="C62" t="s">
        <v>16</v>
      </c>
      <c r="D62" t="s">
        <v>17</v>
      </c>
      <c r="E62" t="s">
        <v>280</v>
      </c>
      <c r="F62" t="s">
        <v>475</v>
      </c>
      <c r="G62" t="s">
        <v>1959</v>
      </c>
      <c r="H62" t="s">
        <v>1929</v>
      </c>
      <c r="I62" t="s">
        <v>530</v>
      </c>
      <c r="J62" t="s">
        <v>596</v>
      </c>
      <c r="K62" t="s">
        <v>1960</v>
      </c>
      <c r="L62" t="s">
        <v>1961</v>
      </c>
      <c r="M62" t="s">
        <v>715</v>
      </c>
      <c r="N62" t="s">
        <v>704</v>
      </c>
    </row>
    <row r="63" spans="1:14" x14ac:dyDescent="0.25">
      <c r="A63" t="s">
        <v>508</v>
      </c>
      <c r="B63" t="s">
        <v>509</v>
      </c>
      <c r="C63" t="s">
        <v>16</v>
      </c>
      <c r="D63" t="s">
        <v>17</v>
      </c>
      <c r="E63" t="s">
        <v>18</v>
      </c>
      <c r="F63" t="s">
        <v>475</v>
      </c>
      <c r="G63" t="s">
        <v>21</v>
      </c>
      <c r="H63" t="s">
        <v>1962</v>
      </c>
      <c r="I63" t="s">
        <v>1963</v>
      </c>
      <c r="J63" t="s">
        <v>1964</v>
      </c>
      <c r="K63" t="s">
        <v>1965</v>
      </c>
      <c r="L63" t="s">
        <v>595</v>
      </c>
      <c r="M63" t="s">
        <v>655</v>
      </c>
      <c r="N63" t="s">
        <v>606</v>
      </c>
    </row>
    <row r="64" spans="1:14" x14ac:dyDescent="0.25">
      <c r="A64" t="s">
        <v>557</v>
      </c>
      <c r="B64" t="s">
        <v>558</v>
      </c>
      <c r="C64" t="s">
        <v>16</v>
      </c>
      <c r="D64" t="s">
        <v>17</v>
      </c>
      <c r="E64" t="s">
        <v>18</v>
      </c>
      <c r="F64" t="s">
        <v>475</v>
      </c>
      <c r="G64" t="s">
        <v>677</v>
      </c>
      <c r="H64" t="s">
        <v>1952</v>
      </c>
      <c r="I64" t="s">
        <v>789</v>
      </c>
      <c r="J64" t="s">
        <v>1966</v>
      </c>
      <c r="K64" t="s">
        <v>1967</v>
      </c>
      <c r="L64" t="s">
        <v>1968</v>
      </c>
      <c r="M64" t="s">
        <v>790</v>
      </c>
      <c r="N64" t="s">
        <v>1969</v>
      </c>
    </row>
    <row r="65" spans="1:14" hidden="1" x14ac:dyDescent="0.25">
      <c r="A65" t="s">
        <v>634</v>
      </c>
      <c r="B65" t="s">
        <v>635</v>
      </c>
      <c r="C65" t="s">
        <v>16</v>
      </c>
      <c r="D65" t="s">
        <v>17</v>
      </c>
      <c r="E65" t="s">
        <v>280</v>
      </c>
      <c r="F65" t="s">
        <v>475</v>
      </c>
      <c r="G65" t="s">
        <v>325</v>
      </c>
      <c r="H65" t="s">
        <v>325</v>
      </c>
      <c r="I65" t="s">
        <v>1957</v>
      </c>
      <c r="J65" t="s">
        <v>706</v>
      </c>
      <c r="K65" t="s">
        <v>710</v>
      </c>
      <c r="L65" t="s">
        <v>1970</v>
      </c>
      <c r="M65" t="s">
        <v>1971</v>
      </c>
      <c r="N65" t="s">
        <v>1972</v>
      </c>
    </row>
    <row r="66" spans="1:14" x14ac:dyDescent="0.25">
      <c r="A66" t="s">
        <v>607</v>
      </c>
      <c r="B66" t="s">
        <v>608</v>
      </c>
      <c r="C66" t="s">
        <v>16</v>
      </c>
      <c r="D66" t="s">
        <v>17</v>
      </c>
      <c r="E66" t="s">
        <v>18</v>
      </c>
      <c r="F66" t="s">
        <v>475</v>
      </c>
      <c r="G66" t="s">
        <v>1325</v>
      </c>
      <c r="H66" t="s">
        <v>1973</v>
      </c>
      <c r="I66" t="s">
        <v>1974</v>
      </c>
      <c r="J66" t="s">
        <v>1271</v>
      </c>
      <c r="K66" t="s">
        <v>1975</v>
      </c>
      <c r="L66" t="s">
        <v>1910</v>
      </c>
      <c r="M66" t="s">
        <v>1974</v>
      </c>
      <c r="N66" t="s">
        <v>593</v>
      </c>
    </row>
    <row r="67" spans="1:14" hidden="1" x14ac:dyDescent="0.25">
      <c r="A67" t="s">
        <v>666</v>
      </c>
      <c r="B67" t="s">
        <v>667</v>
      </c>
      <c r="C67" t="s">
        <v>16</v>
      </c>
      <c r="D67" t="s">
        <v>17</v>
      </c>
      <c r="E67" t="s">
        <v>280</v>
      </c>
      <c r="F67" t="s">
        <v>475</v>
      </c>
      <c r="G67" t="s">
        <v>1976</v>
      </c>
      <c r="H67" t="s">
        <v>1977</v>
      </c>
      <c r="I67" t="s">
        <v>1978</v>
      </c>
      <c r="J67" t="s">
        <v>1927</v>
      </c>
      <c r="K67" t="s">
        <v>906</v>
      </c>
      <c r="L67" t="s">
        <v>1979</v>
      </c>
      <c r="M67" t="s">
        <v>1980</v>
      </c>
      <c r="N67" t="s">
        <v>1981</v>
      </c>
    </row>
    <row r="68" spans="1:14" x14ac:dyDescent="0.25">
      <c r="A68" t="s">
        <v>735</v>
      </c>
      <c r="B68" t="s">
        <v>736</v>
      </c>
      <c r="C68" t="s">
        <v>16</v>
      </c>
      <c r="D68" t="s">
        <v>17</v>
      </c>
      <c r="E68" t="s">
        <v>18</v>
      </c>
      <c r="F68" t="s">
        <v>475</v>
      </c>
      <c r="G68" t="s">
        <v>1083</v>
      </c>
      <c r="H68" t="s">
        <v>1982</v>
      </c>
      <c r="I68" t="s">
        <v>1983</v>
      </c>
      <c r="J68" t="s">
        <v>1984</v>
      </c>
      <c r="K68" t="s">
        <v>951</v>
      </c>
      <c r="L68" t="s">
        <v>1887</v>
      </c>
      <c r="M68" t="s">
        <v>1899</v>
      </c>
      <c r="N68" t="s">
        <v>699</v>
      </c>
    </row>
    <row r="69" spans="1:14" x14ac:dyDescent="0.25">
      <c r="A69" t="s">
        <v>523</v>
      </c>
      <c r="B69" t="s">
        <v>524</v>
      </c>
      <c r="C69" t="s">
        <v>16</v>
      </c>
      <c r="D69" t="s">
        <v>17</v>
      </c>
      <c r="E69" t="s">
        <v>18</v>
      </c>
      <c r="F69" t="s">
        <v>475</v>
      </c>
      <c r="G69" t="s">
        <v>96</v>
      </c>
      <c r="H69" t="s">
        <v>1100</v>
      </c>
      <c r="I69" t="s">
        <v>1985</v>
      </c>
      <c r="J69" t="s">
        <v>1986</v>
      </c>
      <c r="K69" t="s">
        <v>1955</v>
      </c>
      <c r="L69" t="s">
        <v>1849</v>
      </c>
      <c r="M69" t="s">
        <v>1987</v>
      </c>
      <c r="N69" t="s">
        <v>1988</v>
      </c>
    </row>
    <row r="70" spans="1:14" x14ac:dyDescent="0.25">
      <c r="A70" t="s">
        <v>588</v>
      </c>
      <c r="B70" t="s">
        <v>589</v>
      </c>
      <c r="C70" t="s">
        <v>16</v>
      </c>
      <c r="D70" t="s">
        <v>17</v>
      </c>
      <c r="E70" t="s">
        <v>18</v>
      </c>
      <c r="F70" t="s">
        <v>475</v>
      </c>
      <c r="G70" t="s">
        <v>1989</v>
      </c>
      <c r="H70" t="s">
        <v>1990</v>
      </c>
      <c r="I70" t="s">
        <v>615</v>
      </c>
      <c r="J70" t="s">
        <v>1991</v>
      </c>
      <c r="K70" t="s">
        <v>1992</v>
      </c>
      <c r="L70" t="s">
        <v>1993</v>
      </c>
      <c r="M70" t="s">
        <v>1942</v>
      </c>
      <c r="N70" t="s">
        <v>1994</v>
      </c>
    </row>
    <row r="71" spans="1:14" x14ac:dyDescent="0.25">
      <c r="A71" t="s">
        <v>700</v>
      </c>
      <c r="B71" t="s">
        <v>701</v>
      </c>
      <c r="C71" t="s">
        <v>16</v>
      </c>
      <c r="D71" t="s">
        <v>702</v>
      </c>
      <c r="E71" t="s">
        <v>18</v>
      </c>
      <c r="F71" t="s">
        <v>475</v>
      </c>
      <c r="G71" t="s">
        <v>299</v>
      </c>
      <c r="H71" t="s">
        <v>264</v>
      </c>
      <c r="I71" t="s">
        <v>703</v>
      </c>
      <c r="J71" t="s">
        <v>584</v>
      </c>
      <c r="K71" t="s">
        <v>704</v>
      </c>
      <c r="L71" t="s">
        <v>705</v>
      </c>
      <c r="M71" t="s">
        <v>416</v>
      </c>
      <c r="N71" t="s">
        <v>706</v>
      </c>
    </row>
    <row r="72" spans="1:14" x14ac:dyDescent="0.25">
      <c r="A72" t="s">
        <v>690</v>
      </c>
      <c r="B72" t="s">
        <v>691</v>
      </c>
      <c r="C72" t="s">
        <v>16</v>
      </c>
      <c r="D72" t="s">
        <v>17</v>
      </c>
      <c r="E72" t="s">
        <v>18</v>
      </c>
      <c r="F72" t="s">
        <v>475</v>
      </c>
      <c r="G72" t="s">
        <v>216</v>
      </c>
      <c r="H72" t="s">
        <v>123</v>
      </c>
      <c r="I72" t="s">
        <v>1995</v>
      </c>
      <c r="J72" t="s">
        <v>1996</v>
      </c>
      <c r="K72" t="s">
        <v>1997</v>
      </c>
      <c r="L72" t="s">
        <v>1993</v>
      </c>
      <c r="M72" t="s">
        <v>1998</v>
      </c>
      <c r="N72" t="s">
        <v>1935</v>
      </c>
    </row>
    <row r="73" spans="1:14" x14ac:dyDescent="0.25">
      <c r="A73" t="s">
        <v>707</v>
      </c>
      <c r="B73" t="s">
        <v>708</v>
      </c>
      <c r="C73" t="s">
        <v>16</v>
      </c>
      <c r="D73" t="s">
        <v>702</v>
      </c>
      <c r="E73" t="s">
        <v>18</v>
      </c>
      <c r="F73" t="s">
        <v>475</v>
      </c>
      <c r="G73" t="s">
        <v>709</v>
      </c>
      <c r="H73" t="s">
        <v>21</v>
      </c>
      <c r="I73" t="s">
        <v>710</v>
      </c>
      <c r="J73" t="s">
        <v>711</v>
      </c>
      <c r="K73" t="s">
        <v>712</v>
      </c>
      <c r="L73" t="s">
        <v>713</v>
      </c>
      <c r="M73" t="s">
        <v>714</v>
      </c>
      <c r="N73" t="s">
        <v>715</v>
      </c>
    </row>
    <row r="74" spans="1:14" x14ac:dyDescent="0.25">
      <c r="A74" t="s">
        <v>491</v>
      </c>
      <c r="B74" t="s">
        <v>492</v>
      </c>
      <c r="C74" t="s">
        <v>16</v>
      </c>
      <c r="D74" t="s">
        <v>17</v>
      </c>
      <c r="E74" t="s">
        <v>18</v>
      </c>
      <c r="F74" t="s">
        <v>475</v>
      </c>
      <c r="G74" t="s">
        <v>718</v>
      </c>
      <c r="H74" t="s">
        <v>1601</v>
      </c>
      <c r="I74" t="s">
        <v>1999</v>
      </c>
      <c r="J74" t="s">
        <v>885</v>
      </c>
      <c r="K74" t="s">
        <v>767</v>
      </c>
      <c r="L74" t="s">
        <v>2000</v>
      </c>
      <c r="M74" t="s">
        <v>1987</v>
      </c>
      <c r="N74" t="s">
        <v>720</v>
      </c>
    </row>
    <row r="75" spans="1:14" x14ac:dyDescent="0.25">
      <c r="A75" t="s">
        <v>641</v>
      </c>
      <c r="B75" t="s">
        <v>642</v>
      </c>
      <c r="C75" t="s">
        <v>16</v>
      </c>
      <c r="D75" t="s">
        <v>17</v>
      </c>
      <c r="E75" t="s">
        <v>18</v>
      </c>
      <c r="F75" t="s">
        <v>475</v>
      </c>
      <c r="G75" t="s">
        <v>1784</v>
      </c>
      <c r="H75" t="s">
        <v>1456</v>
      </c>
      <c r="I75" t="s">
        <v>2001</v>
      </c>
      <c r="J75" t="s">
        <v>2002</v>
      </c>
      <c r="K75" t="s">
        <v>778</v>
      </c>
      <c r="L75" t="s">
        <v>2003</v>
      </c>
      <c r="M75" t="s">
        <v>1087</v>
      </c>
      <c r="N75" t="s">
        <v>2004</v>
      </c>
    </row>
    <row r="76" spans="1:14" hidden="1" x14ac:dyDescent="0.25">
      <c r="A76" t="s">
        <v>758</v>
      </c>
      <c r="B76" t="s">
        <v>759</v>
      </c>
      <c r="C76" t="s">
        <v>16</v>
      </c>
      <c r="D76" t="s">
        <v>17</v>
      </c>
      <c r="E76" t="s">
        <v>280</v>
      </c>
      <c r="F76" t="s">
        <v>475</v>
      </c>
      <c r="G76" t="s">
        <v>1143</v>
      </c>
      <c r="H76" t="s">
        <v>1143</v>
      </c>
      <c r="I76" t="s">
        <v>537</v>
      </c>
      <c r="J76" t="s">
        <v>2005</v>
      </c>
      <c r="K76" t="s">
        <v>2006</v>
      </c>
      <c r="L76" t="s">
        <v>622</v>
      </c>
      <c r="M76" t="s">
        <v>2007</v>
      </c>
      <c r="N76" t="s">
        <v>2008</v>
      </c>
    </row>
    <row r="77" spans="1:14" x14ac:dyDescent="0.25">
      <c r="A77" t="s">
        <v>616</v>
      </c>
      <c r="B77" t="s">
        <v>617</v>
      </c>
      <c r="C77" t="s">
        <v>16</v>
      </c>
      <c r="D77" t="s">
        <v>17</v>
      </c>
      <c r="E77" t="s">
        <v>18</v>
      </c>
      <c r="F77" t="s">
        <v>475</v>
      </c>
      <c r="G77" t="s">
        <v>300</v>
      </c>
      <c r="H77" t="s">
        <v>1553</v>
      </c>
      <c r="I77" t="s">
        <v>969</v>
      </c>
      <c r="J77" t="s">
        <v>1175</v>
      </c>
      <c r="K77" t="s">
        <v>733</v>
      </c>
      <c r="L77" t="s">
        <v>454</v>
      </c>
      <c r="M77" t="s">
        <v>2009</v>
      </c>
      <c r="N77" t="s">
        <v>695</v>
      </c>
    </row>
    <row r="78" spans="1:14" hidden="1" x14ac:dyDescent="0.25">
      <c r="A78" t="s">
        <v>598</v>
      </c>
      <c r="B78" t="s">
        <v>599</v>
      </c>
      <c r="C78" t="s">
        <v>16</v>
      </c>
      <c r="D78" t="s">
        <v>17</v>
      </c>
      <c r="E78" t="s">
        <v>280</v>
      </c>
      <c r="F78" t="s">
        <v>475</v>
      </c>
      <c r="G78" t="s">
        <v>2010</v>
      </c>
      <c r="H78" t="s">
        <v>2011</v>
      </c>
      <c r="I78" t="s">
        <v>2012</v>
      </c>
      <c r="J78" t="s">
        <v>844</v>
      </c>
      <c r="K78" t="s">
        <v>2013</v>
      </c>
      <c r="L78" t="s">
        <v>2014</v>
      </c>
      <c r="M78" t="s">
        <v>2015</v>
      </c>
      <c r="N78" t="s">
        <v>679</v>
      </c>
    </row>
    <row r="79" spans="1:14" hidden="1" x14ac:dyDescent="0.25">
      <c r="A79" t="s">
        <v>581</v>
      </c>
      <c r="B79" t="s">
        <v>582</v>
      </c>
      <c r="C79" t="s">
        <v>16</v>
      </c>
      <c r="D79" t="s">
        <v>17</v>
      </c>
      <c r="E79" t="s">
        <v>280</v>
      </c>
      <c r="F79" t="s">
        <v>475</v>
      </c>
      <c r="G79" t="s">
        <v>1594</v>
      </c>
      <c r="H79" t="s">
        <v>1594</v>
      </c>
      <c r="I79" t="s">
        <v>1942</v>
      </c>
      <c r="J79" t="s">
        <v>2016</v>
      </c>
      <c r="K79" t="s">
        <v>2017</v>
      </c>
      <c r="L79" t="s">
        <v>2018</v>
      </c>
      <c r="M79" t="s">
        <v>1304</v>
      </c>
      <c r="N79" t="s">
        <v>936</v>
      </c>
    </row>
    <row r="80" spans="1:14" x14ac:dyDescent="0.25">
      <c r="A80" t="s">
        <v>549</v>
      </c>
      <c r="B80" t="s">
        <v>550</v>
      </c>
      <c r="C80" t="s">
        <v>16</v>
      </c>
      <c r="D80" t="s">
        <v>17</v>
      </c>
      <c r="E80" t="s">
        <v>18</v>
      </c>
      <c r="F80" t="s">
        <v>475</v>
      </c>
      <c r="G80" t="s">
        <v>477</v>
      </c>
      <c r="H80" t="s">
        <v>132</v>
      </c>
      <c r="I80" t="s">
        <v>1991</v>
      </c>
      <c r="J80" t="s">
        <v>1131</v>
      </c>
      <c r="K80" t="s">
        <v>2019</v>
      </c>
      <c r="L80" t="s">
        <v>460</v>
      </c>
      <c r="M80" t="s">
        <v>2020</v>
      </c>
      <c r="N80" t="s">
        <v>2021</v>
      </c>
    </row>
    <row r="81" spans="1:14" hidden="1" x14ac:dyDescent="0.25">
      <c r="A81" t="s">
        <v>744</v>
      </c>
      <c r="B81" t="s">
        <v>745</v>
      </c>
      <c r="C81" t="s">
        <v>16</v>
      </c>
      <c r="D81" t="s">
        <v>17</v>
      </c>
      <c r="E81" t="s">
        <v>280</v>
      </c>
      <c r="F81" t="s">
        <v>475</v>
      </c>
      <c r="G81" t="s">
        <v>746</v>
      </c>
      <c r="H81" t="s">
        <v>1977</v>
      </c>
      <c r="I81" t="s">
        <v>2022</v>
      </c>
      <c r="J81" t="s">
        <v>825</v>
      </c>
      <c r="K81" t="s">
        <v>2023</v>
      </c>
      <c r="L81" t="s">
        <v>2024</v>
      </c>
      <c r="M81" t="s">
        <v>730</v>
      </c>
      <c r="N81" t="s">
        <v>2021</v>
      </c>
    </row>
    <row r="82" spans="1:14" hidden="1" x14ac:dyDescent="0.25">
      <c r="A82" t="s">
        <v>657</v>
      </c>
      <c r="B82" t="s">
        <v>658</v>
      </c>
      <c r="C82" t="s">
        <v>16</v>
      </c>
      <c r="D82" t="s">
        <v>17</v>
      </c>
      <c r="E82" t="s">
        <v>280</v>
      </c>
      <c r="F82" t="s">
        <v>475</v>
      </c>
      <c r="G82" t="s">
        <v>2025</v>
      </c>
      <c r="H82" t="s">
        <v>2026</v>
      </c>
      <c r="I82" t="s">
        <v>615</v>
      </c>
      <c r="J82" t="s">
        <v>2027</v>
      </c>
      <c r="K82" t="s">
        <v>2028</v>
      </c>
      <c r="L82" t="s">
        <v>2029</v>
      </c>
      <c r="M82" t="s">
        <v>1999</v>
      </c>
      <c r="N82" t="s">
        <v>2030</v>
      </c>
    </row>
    <row r="83" spans="1:14" x14ac:dyDescent="0.25">
      <c r="A83" t="s">
        <v>791</v>
      </c>
      <c r="B83" t="s">
        <v>792</v>
      </c>
      <c r="C83" t="s">
        <v>16</v>
      </c>
      <c r="D83" t="s">
        <v>17</v>
      </c>
      <c r="E83" t="s">
        <v>18</v>
      </c>
      <c r="F83" t="s">
        <v>760</v>
      </c>
      <c r="G83" t="s">
        <v>2031</v>
      </c>
      <c r="H83" t="s">
        <v>325</v>
      </c>
      <c r="I83" t="s">
        <v>2032</v>
      </c>
      <c r="J83" t="s">
        <v>2033</v>
      </c>
      <c r="K83" t="s">
        <v>835</v>
      </c>
      <c r="L83" t="s">
        <v>2034</v>
      </c>
      <c r="M83" t="s">
        <v>929</v>
      </c>
      <c r="N83" t="s">
        <v>2035</v>
      </c>
    </row>
    <row r="84" spans="1:14" x14ac:dyDescent="0.25">
      <c r="A84" t="s">
        <v>685</v>
      </c>
      <c r="B84" t="s">
        <v>686</v>
      </c>
      <c r="C84" t="s">
        <v>16</v>
      </c>
      <c r="D84" t="s">
        <v>17</v>
      </c>
      <c r="E84" t="s">
        <v>18</v>
      </c>
      <c r="F84" t="s">
        <v>760</v>
      </c>
      <c r="G84" t="s">
        <v>1614</v>
      </c>
      <c r="H84" t="s">
        <v>1206</v>
      </c>
      <c r="I84" t="s">
        <v>2036</v>
      </c>
      <c r="J84" t="s">
        <v>938</v>
      </c>
      <c r="K84" t="s">
        <v>2037</v>
      </c>
      <c r="L84" t="s">
        <v>2038</v>
      </c>
      <c r="M84" t="s">
        <v>2039</v>
      </c>
      <c r="N84" t="s">
        <v>2040</v>
      </c>
    </row>
    <row r="85" spans="1:14" hidden="1" x14ac:dyDescent="0.25">
      <c r="A85" t="s">
        <v>783</v>
      </c>
      <c r="B85" t="s">
        <v>784</v>
      </c>
      <c r="C85" t="s">
        <v>16</v>
      </c>
      <c r="D85" t="s">
        <v>17</v>
      </c>
      <c r="E85" t="s">
        <v>280</v>
      </c>
      <c r="F85" t="s">
        <v>760</v>
      </c>
      <c r="G85" t="s">
        <v>2041</v>
      </c>
      <c r="H85" t="s">
        <v>476</v>
      </c>
      <c r="I85" t="s">
        <v>749</v>
      </c>
      <c r="J85" t="s">
        <v>2042</v>
      </c>
      <c r="K85" t="s">
        <v>2043</v>
      </c>
      <c r="L85" t="s">
        <v>2044</v>
      </c>
      <c r="M85" t="s">
        <v>2037</v>
      </c>
      <c r="N85" t="s">
        <v>2040</v>
      </c>
    </row>
    <row r="86" spans="1:14" x14ac:dyDescent="0.25">
      <c r="A86" t="s">
        <v>773</v>
      </c>
      <c r="B86" t="s">
        <v>774</v>
      </c>
      <c r="C86" t="s">
        <v>16</v>
      </c>
      <c r="D86" t="s">
        <v>17</v>
      </c>
      <c r="E86" t="s">
        <v>18</v>
      </c>
      <c r="F86" t="s">
        <v>760</v>
      </c>
      <c r="G86" t="s">
        <v>2045</v>
      </c>
      <c r="H86" t="s">
        <v>1100</v>
      </c>
      <c r="I86" t="s">
        <v>2046</v>
      </c>
      <c r="J86" t="s">
        <v>2047</v>
      </c>
      <c r="K86" t="s">
        <v>2048</v>
      </c>
      <c r="L86" t="s">
        <v>2049</v>
      </c>
      <c r="M86" t="s">
        <v>540</v>
      </c>
      <c r="N86" t="s">
        <v>1941</v>
      </c>
    </row>
    <row r="87" spans="1:14" x14ac:dyDescent="0.25">
      <c r="A87" t="s">
        <v>716</v>
      </c>
      <c r="B87" t="s">
        <v>717</v>
      </c>
      <c r="C87" t="s">
        <v>16</v>
      </c>
      <c r="D87" t="s">
        <v>17</v>
      </c>
      <c r="E87" t="s">
        <v>18</v>
      </c>
      <c r="F87" t="s">
        <v>760</v>
      </c>
      <c r="G87" t="s">
        <v>264</v>
      </c>
      <c r="H87" t="s">
        <v>308</v>
      </c>
      <c r="I87" t="s">
        <v>989</v>
      </c>
      <c r="J87" t="s">
        <v>571</v>
      </c>
      <c r="K87" t="s">
        <v>2050</v>
      </c>
      <c r="L87" t="s">
        <v>2051</v>
      </c>
      <c r="M87" t="s">
        <v>2052</v>
      </c>
      <c r="N87" t="s">
        <v>560</v>
      </c>
    </row>
    <row r="88" spans="1:14" x14ac:dyDescent="0.25">
      <c r="A88" t="s">
        <v>765</v>
      </c>
      <c r="B88" t="s">
        <v>766</v>
      </c>
      <c r="C88" t="s">
        <v>16</v>
      </c>
      <c r="D88" t="s">
        <v>17</v>
      </c>
      <c r="E88" t="s">
        <v>18</v>
      </c>
      <c r="F88" t="s">
        <v>760</v>
      </c>
      <c r="G88" t="s">
        <v>2053</v>
      </c>
      <c r="H88" t="s">
        <v>1778</v>
      </c>
      <c r="I88" t="s">
        <v>569</v>
      </c>
      <c r="J88" t="s">
        <v>1022</v>
      </c>
      <c r="K88" t="s">
        <v>959</v>
      </c>
      <c r="L88" t="s">
        <v>2054</v>
      </c>
      <c r="M88" t="s">
        <v>2055</v>
      </c>
      <c r="N88" t="s">
        <v>909</v>
      </c>
    </row>
    <row r="89" spans="1:14" hidden="1" x14ac:dyDescent="0.25">
      <c r="A89" t="s">
        <v>751</v>
      </c>
      <c r="B89" t="s">
        <v>752</v>
      </c>
      <c r="C89" t="s">
        <v>16</v>
      </c>
      <c r="D89" t="s">
        <v>17</v>
      </c>
      <c r="E89" t="s">
        <v>280</v>
      </c>
      <c r="F89" t="s">
        <v>760</v>
      </c>
      <c r="G89" t="s">
        <v>2056</v>
      </c>
      <c r="H89" t="s">
        <v>2057</v>
      </c>
      <c r="I89" t="s">
        <v>2058</v>
      </c>
      <c r="J89" t="s">
        <v>2059</v>
      </c>
      <c r="K89" t="s">
        <v>2060</v>
      </c>
      <c r="L89" t="s">
        <v>1957</v>
      </c>
      <c r="M89" t="s">
        <v>841</v>
      </c>
      <c r="N89" t="s">
        <v>2061</v>
      </c>
    </row>
    <row r="90" spans="1:14" hidden="1" x14ac:dyDescent="0.25">
      <c r="A90" t="s">
        <v>649</v>
      </c>
      <c r="B90" t="s">
        <v>650</v>
      </c>
      <c r="C90" t="s">
        <v>16</v>
      </c>
      <c r="D90" t="s">
        <v>17</v>
      </c>
      <c r="E90" t="s">
        <v>280</v>
      </c>
      <c r="F90" t="s">
        <v>760</v>
      </c>
      <c r="G90" t="s">
        <v>2062</v>
      </c>
      <c r="H90" t="s">
        <v>1455</v>
      </c>
      <c r="I90" t="s">
        <v>2063</v>
      </c>
      <c r="J90" t="s">
        <v>2064</v>
      </c>
      <c r="K90" t="s">
        <v>2065</v>
      </c>
      <c r="L90" t="s">
        <v>2066</v>
      </c>
      <c r="M90" t="s">
        <v>2067</v>
      </c>
      <c r="N90" t="s">
        <v>681</v>
      </c>
    </row>
    <row r="91" spans="1:14" x14ac:dyDescent="0.25">
      <c r="A91" t="s">
        <v>809</v>
      </c>
      <c r="B91" t="s">
        <v>810</v>
      </c>
      <c r="C91" t="s">
        <v>16</v>
      </c>
      <c r="D91" t="s">
        <v>17</v>
      </c>
      <c r="E91" t="s">
        <v>18</v>
      </c>
      <c r="F91" t="s">
        <v>760</v>
      </c>
      <c r="G91" t="s">
        <v>881</v>
      </c>
      <c r="H91" t="s">
        <v>2068</v>
      </c>
      <c r="I91" t="s">
        <v>2055</v>
      </c>
      <c r="J91" t="s">
        <v>2069</v>
      </c>
      <c r="K91" t="s">
        <v>925</v>
      </c>
      <c r="L91" t="s">
        <v>1998</v>
      </c>
      <c r="M91" t="s">
        <v>1131</v>
      </c>
      <c r="N91" t="s">
        <v>2070</v>
      </c>
    </row>
    <row r="92" spans="1:14" hidden="1" x14ac:dyDescent="0.25">
      <c r="A92" t="s">
        <v>725</v>
      </c>
      <c r="B92" t="s">
        <v>726</v>
      </c>
      <c r="C92" t="s">
        <v>16</v>
      </c>
      <c r="D92" t="s">
        <v>17</v>
      </c>
      <c r="E92" t="s">
        <v>280</v>
      </c>
      <c r="F92" t="s">
        <v>760</v>
      </c>
      <c r="G92" t="s">
        <v>2071</v>
      </c>
      <c r="H92" t="s">
        <v>2072</v>
      </c>
      <c r="I92" t="s">
        <v>772</v>
      </c>
      <c r="J92" t="s">
        <v>1183</v>
      </c>
      <c r="K92" t="s">
        <v>2073</v>
      </c>
      <c r="L92" t="s">
        <v>2074</v>
      </c>
      <c r="M92" t="s">
        <v>2075</v>
      </c>
      <c r="N92" t="s">
        <v>2076</v>
      </c>
    </row>
    <row r="93" spans="1:14" x14ac:dyDescent="0.25">
      <c r="A93" t="s">
        <v>800</v>
      </c>
      <c r="B93" t="s">
        <v>801</v>
      </c>
      <c r="C93" t="s">
        <v>16</v>
      </c>
      <c r="D93" t="s">
        <v>17</v>
      </c>
      <c r="E93" t="s">
        <v>18</v>
      </c>
      <c r="F93" t="s">
        <v>760</v>
      </c>
      <c r="G93" t="s">
        <v>1614</v>
      </c>
      <c r="H93" t="s">
        <v>132</v>
      </c>
      <c r="I93" t="s">
        <v>982</v>
      </c>
      <c r="J93" t="s">
        <v>1035</v>
      </c>
      <c r="K93" t="s">
        <v>764</v>
      </c>
      <c r="L93" t="s">
        <v>2077</v>
      </c>
      <c r="M93" t="s">
        <v>2078</v>
      </c>
      <c r="N93" t="s">
        <v>2079</v>
      </c>
    </row>
    <row r="94" spans="1:14" x14ac:dyDescent="0.25">
      <c r="A94" t="s">
        <v>818</v>
      </c>
      <c r="B94" t="s">
        <v>819</v>
      </c>
      <c r="C94" t="s">
        <v>16</v>
      </c>
      <c r="D94" t="s">
        <v>702</v>
      </c>
      <c r="E94" t="s">
        <v>18</v>
      </c>
      <c r="F94" t="s">
        <v>760</v>
      </c>
      <c r="G94" t="s">
        <v>820</v>
      </c>
      <c r="H94" t="s">
        <v>31</v>
      </c>
      <c r="I94" t="s">
        <v>821</v>
      </c>
      <c r="J94" t="s">
        <v>822</v>
      </c>
      <c r="K94" t="s">
        <v>631</v>
      </c>
      <c r="L94" t="s">
        <v>823</v>
      </c>
      <c r="M94" t="s">
        <v>824</v>
      </c>
      <c r="N94" t="s">
        <v>825</v>
      </c>
    </row>
    <row r="95" spans="1:14" x14ac:dyDescent="0.25">
      <c r="A95" t="s">
        <v>862</v>
      </c>
      <c r="B95" t="s">
        <v>863</v>
      </c>
      <c r="C95" t="s">
        <v>16</v>
      </c>
      <c r="D95" t="s">
        <v>702</v>
      </c>
      <c r="E95" t="s">
        <v>18</v>
      </c>
      <c r="F95" t="s">
        <v>760</v>
      </c>
      <c r="G95" t="s">
        <v>864</v>
      </c>
      <c r="H95" t="s">
        <v>864</v>
      </c>
      <c r="I95" t="s">
        <v>841</v>
      </c>
      <c r="J95" t="s">
        <v>865</v>
      </c>
      <c r="K95" t="s">
        <v>866</v>
      </c>
      <c r="L95" t="s">
        <v>834</v>
      </c>
      <c r="M95" t="s">
        <v>867</v>
      </c>
      <c r="N95" t="s">
        <v>868</v>
      </c>
    </row>
    <row r="96" spans="1:14" x14ac:dyDescent="0.25">
      <c r="A96" t="s">
        <v>878</v>
      </c>
      <c r="B96" t="s">
        <v>879</v>
      </c>
      <c r="C96" t="s">
        <v>16</v>
      </c>
      <c r="D96" t="s">
        <v>702</v>
      </c>
      <c r="E96" t="s">
        <v>18</v>
      </c>
      <c r="F96" t="s">
        <v>760</v>
      </c>
      <c r="G96" t="s">
        <v>880</v>
      </c>
      <c r="H96" t="s">
        <v>881</v>
      </c>
      <c r="I96" t="s">
        <v>882</v>
      </c>
      <c r="J96" t="s">
        <v>883</v>
      </c>
      <c r="K96" t="s">
        <v>877</v>
      </c>
      <c r="L96" t="s">
        <v>884</v>
      </c>
      <c r="M96" t="s">
        <v>885</v>
      </c>
      <c r="N96" t="s">
        <v>886</v>
      </c>
    </row>
    <row r="97" spans="1:14" hidden="1" x14ac:dyDescent="0.25">
      <c r="A97" t="s">
        <v>826</v>
      </c>
      <c r="B97" t="s">
        <v>827</v>
      </c>
      <c r="C97" t="s">
        <v>16</v>
      </c>
      <c r="D97" t="s">
        <v>17</v>
      </c>
      <c r="E97" t="s">
        <v>280</v>
      </c>
      <c r="F97" t="s">
        <v>760</v>
      </c>
      <c r="G97" t="s">
        <v>2080</v>
      </c>
      <c r="H97" t="s">
        <v>2081</v>
      </c>
      <c r="I97" t="s">
        <v>2082</v>
      </c>
      <c r="J97" t="s">
        <v>2083</v>
      </c>
      <c r="K97" t="s">
        <v>2084</v>
      </c>
      <c r="L97" t="s">
        <v>2085</v>
      </c>
      <c r="M97" t="s">
        <v>899</v>
      </c>
      <c r="N97" t="s">
        <v>2086</v>
      </c>
    </row>
    <row r="98" spans="1:14" x14ac:dyDescent="0.25">
      <c r="A98" t="s">
        <v>2087</v>
      </c>
      <c r="B98" t="s">
        <v>2088</v>
      </c>
      <c r="C98" t="s">
        <v>16</v>
      </c>
      <c r="D98" t="s">
        <v>17</v>
      </c>
      <c r="E98" t="s">
        <v>18</v>
      </c>
      <c r="F98" t="s">
        <v>760</v>
      </c>
      <c r="G98" t="s">
        <v>914</v>
      </c>
      <c r="H98" t="s">
        <v>2089</v>
      </c>
      <c r="I98" t="s">
        <v>2090</v>
      </c>
      <c r="J98" t="s">
        <v>857</v>
      </c>
      <c r="K98" t="s">
        <v>832</v>
      </c>
      <c r="L98" t="s">
        <v>2091</v>
      </c>
      <c r="M98" t="s">
        <v>2092</v>
      </c>
      <c r="N98" t="s">
        <v>2093</v>
      </c>
    </row>
    <row r="99" spans="1:14" x14ac:dyDescent="0.25">
      <c r="A99" t="s">
        <v>956</v>
      </c>
      <c r="B99" t="s">
        <v>957</v>
      </c>
      <c r="C99" t="s">
        <v>16</v>
      </c>
      <c r="D99" t="s">
        <v>702</v>
      </c>
      <c r="E99" t="s">
        <v>18</v>
      </c>
      <c r="F99" t="s">
        <v>760</v>
      </c>
      <c r="G99" t="s">
        <v>958</v>
      </c>
      <c r="H99" t="s">
        <v>958</v>
      </c>
      <c r="I99" t="s">
        <v>830</v>
      </c>
      <c r="J99" t="s">
        <v>959</v>
      </c>
      <c r="K99" t="s">
        <v>960</v>
      </c>
      <c r="L99" t="s">
        <v>961</v>
      </c>
      <c r="M99" t="s">
        <v>962</v>
      </c>
      <c r="N99" t="s">
        <v>796</v>
      </c>
    </row>
    <row r="100" spans="1:14" x14ac:dyDescent="0.25">
      <c r="A100" t="s">
        <v>971</v>
      </c>
      <c r="B100" t="s">
        <v>972</v>
      </c>
      <c r="C100" t="s">
        <v>16</v>
      </c>
      <c r="D100" t="s">
        <v>702</v>
      </c>
      <c r="E100" t="s">
        <v>18</v>
      </c>
      <c r="F100" t="s">
        <v>760</v>
      </c>
      <c r="G100" t="s">
        <v>132</v>
      </c>
      <c r="H100" t="s">
        <v>132</v>
      </c>
      <c r="I100" t="s">
        <v>973</v>
      </c>
      <c r="J100" t="s">
        <v>974</v>
      </c>
      <c r="K100" t="s">
        <v>975</v>
      </c>
      <c r="L100" t="s">
        <v>976</v>
      </c>
      <c r="M100" t="s">
        <v>977</v>
      </c>
      <c r="N100" t="s">
        <v>787</v>
      </c>
    </row>
    <row r="101" spans="1:14" hidden="1" x14ac:dyDescent="0.25">
      <c r="A101" t="s">
        <v>895</v>
      </c>
      <c r="B101" t="s">
        <v>896</v>
      </c>
      <c r="C101" t="s">
        <v>16</v>
      </c>
      <c r="D101" t="s">
        <v>17</v>
      </c>
      <c r="E101" t="s">
        <v>280</v>
      </c>
      <c r="F101" t="s">
        <v>760</v>
      </c>
      <c r="G101" t="s">
        <v>2094</v>
      </c>
      <c r="H101" t="s">
        <v>2095</v>
      </c>
      <c r="I101" t="s">
        <v>755</v>
      </c>
      <c r="J101" t="s">
        <v>1072</v>
      </c>
      <c r="K101" t="s">
        <v>1103</v>
      </c>
      <c r="L101" t="s">
        <v>655</v>
      </c>
      <c r="M101" t="s">
        <v>2096</v>
      </c>
      <c r="N101" t="s">
        <v>2097</v>
      </c>
    </row>
    <row r="102" spans="1:14" x14ac:dyDescent="0.25">
      <c r="A102" t="s">
        <v>963</v>
      </c>
      <c r="B102" t="s">
        <v>964</v>
      </c>
      <c r="C102" t="s">
        <v>16</v>
      </c>
      <c r="D102" t="s">
        <v>17</v>
      </c>
      <c r="E102" t="s">
        <v>18</v>
      </c>
      <c r="F102" t="s">
        <v>760</v>
      </c>
      <c r="G102" t="s">
        <v>423</v>
      </c>
      <c r="H102" t="s">
        <v>677</v>
      </c>
      <c r="I102" t="s">
        <v>2043</v>
      </c>
      <c r="J102" t="s">
        <v>960</v>
      </c>
      <c r="K102" t="s">
        <v>2098</v>
      </c>
      <c r="L102" t="s">
        <v>645</v>
      </c>
      <c r="M102" t="s">
        <v>2099</v>
      </c>
      <c r="N102" t="s">
        <v>2100</v>
      </c>
    </row>
    <row r="103" spans="1:14" hidden="1" x14ac:dyDescent="0.25">
      <c r="A103" t="s">
        <v>836</v>
      </c>
      <c r="B103" t="s">
        <v>837</v>
      </c>
      <c r="C103" t="s">
        <v>16</v>
      </c>
      <c r="D103" t="s">
        <v>17</v>
      </c>
      <c r="E103" t="s">
        <v>280</v>
      </c>
      <c r="F103" t="s">
        <v>760</v>
      </c>
      <c r="G103" t="s">
        <v>2101</v>
      </c>
      <c r="H103" t="s">
        <v>2102</v>
      </c>
      <c r="I103" t="s">
        <v>2103</v>
      </c>
      <c r="J103" t="s">
        <v>2104</v>
      </c>
      <c r="K103" t="s">
        <v>2105</v>
      </c>
      <c r="L103" t="s">
        <v>2106</v>
      </c>
      <c r="M103" t="s">
        <v>2107</v>
      </c>
      <c r="N103" t="s">
        <v>2108</v>
      </c>
    </row>
    <row r="104" spans="1:14" x14ac:dyDescent="0.25">
      <c r="A104" t="s">
        <v>978</v>
      </c>
      <c r="B104" t="s">
        <v>979</v>
      </c>
      <c r="C104" t="s">
        <v>16</v>
      </c>
      <c r="D104" t="s">
        <v>702</v>
      </c>
      <c r="E104" t="s">
        <v>18</v>
      </c>
      <c r="F104" t="s">
        <v>760</v>
      </c>
      <c r="G104" t="s">
        <v>30</v>
      </c>
      <c r="H104" t="s">
        <v>141</v>
      </c>
      <c r="I104" t="s">
        <v>980</v>
      </c>
      <c r="J104" t="s">
        <v>981</v>
      </c>
      <c r="K104" t="s">
        <v>982</v>
      </c>
      <c r="L104" t="s">
        <v>983</v>
      </c>
      <c r="M104" t="s">
        <v>844</v>
      </c>
      <c r="N104" t="s">
        <v>984</v>
      </c>
    </row>
    <row r="105" spans="1:14" hidden="1" x14ac:dyDescent="0.25">
      <c r="A105" t="s">
        <v>869</v>
      </c>
      <c r="B105" t="s">
        <v>870</v>
      </c>
      <c r="C105" t="s">
        <v>16</v>
      </c>
      <c r="D105" t="s">
        <v>17</v>
      </c>
      <c r="E105" t="s">
        <v>280</v>
      </c>
      <c r="F105" t="s">
        <v>760</v>
      </c>
      <c r="G105" t="s">
        <v>933</v>
      </c>
      <c r="H105" t="s">
        <v>1895</v>
      </c>
      <c r="I105" t="s">
        <v>2109</v>
      </c>
      <c r="J105" t="s">
        <v>1036</v>
      </c>
      <c r="K105" t="s">
        <v>2110</v>
      </c>
      <c r="L105" t="s">
        <v>537</v>
      </c>
      <c r="M105" t="s">
        <v>611</v>
      </c>
      <c r="N105" t="s">
        <v>984</v>
      </c>
    </row>
    <row r="106" spans="1:14" hidden="1" x14ac:dyDescent="0.25">
      <c r="A106" t="s">
        <v>1081</v>
      </c>
      <c r="B106" t="s">
        <v>1082</v>
      </c>
      <c r="C106" t="s">
        <v>16</v>
      </c>
      <c r="D106" t="s">
        <v>17</v>
      </c>
      <c r="E106" t="s">
        <v>280</v>
      </c>
      <c r="F106" t="s">
        <v>760</v>
      </c>
      <c r="G106" t="s">
        <v>753</v>
      </c>
      <c r="H106" t="s">
        <v>574</v>
      </c>
      <c r="I106" t="s">
        <v>2111</v>
      </c>
      <c r="J106" t="s">
        <v>2112</v>
      </c>
      <c r="K106" t="s">
        <v>2113</v>
      </c>
      <c r="L106" t="s">
        <v>860</v>
      </c>
      <c r="M106" t="s">
        <v>1350</v>
      </c>
      <c r="N106" t="s">
        <v>2114</v>
      </c>
    </row>
    <row r="107" spans="1:14" x14ac:dyDescent="0.25">
      <c r="A107" t="s">
        <v>985</v>
      </c>
      <c r="B107" t="s">
        <v>986</v>
      </c>
      <c r="C107" t="s">
        <v>16</v>
      </c>
      <c r="D107" t="s">
        <v>702</v>
      </c>
      <c r="E107" t="s">
        <v>18</v>
      </c>
      <c r="F107" t="s">
        <v>760</v>
      </c>
      <c r="G107" t="s">
        <v>966</v>
      </c>
      <c r="H107" t="s">
        <v>709</v>
      </c>
      <c r="I107" t="s">
        <v>987</v>
      </c>
      <c r="J107" t="s">
        <v>988</v>
      </c>
      <c r="K107" t="s">
        <v>977</v>
      </c>
      <c r="L107" t="s">
        <v>877</v>
      </c>
      <c r="M107" t="s">
        <v>989</v>
      </c>
      <c r="N107" t="s">
        <v>873</v>
      </c>
    </row>
    <row r="108" spans="1:14" hidden="1" x14ac:dyDescent="0.25">
      <c r="A108" t="s">
        <v>921</v>
      </c>
      <c r="B108" t="s">
        <v>922</v>
      </c>
      <c r="C108" t="s">
        <v>16</v>
      </c>
      <c r="D108" t="s">
        <v>17</v>
      </c>
      <c r="E108" t="s">
        <v>280</v>
      </c>
      <c r="F108" t="s">
        <v>760</v>
      </c>
      <c r="G108" t="s">
        <v>2115</v>
      </c>
      <c r="H108" t="s">
        <v>2116</v>
      </c>
      <c r="I108" t="s">
        <v>2117</v>
      </c>
      <c r="J108" t="s">
        <v>1003</v>
      </c>
      <c r="K108" t="s">
        <v>1298</v>
      </c>
      <c r="L108" t="s">
        <v>2118</v>
      </c>
      <c r="M108" t="s">
        <v>2119</v>
      </c>
      <c r="N108" t="s">
        <v>2120</v>
      </c>
    </row>
    <row r="109" spans="1:14" hidden="1" x14ac:dyDescent="0.25">
      <c r="A109" t="s">
        <v>887</v>
      </c>
      <c r="B109" t="s">
        <v>888</v>
      </c>
      <c r="C109" t="s">
        <v>16</v>
      </c>
      <c r="D109" t="s">
        <v>17</v>
      </c>
      <c r="E109" t="s">
        <v>280</v>
      </c>
      <c r="F109" t="s">
        <v>760</v>
      </c>
      <c r="G109" t="s">
        <v>2121</v>
      </c>
      <c r="H109" t="s">
        <v>2122</v>
      </c>
      <c r="I109" t="s">
        <v>798</v>
      </c>
      <c r="J109" t="s">
        <v>2123</v>
      </c>
      <c r="K109" t="s">
        <v>1573</v>
      </c>
      <c r="L109" t="s">
        <v>680</v>
      </c>
      <c r="M109" t="s">
        <v>1121</v>
      </c>
      <c r="N109" t="s">
        <v>1321</v>
      </c>
    </row>
    <row r="110" spans="1:14" hidden="1" x14ac:dyDescent="0.25">
      <c r="A110" t="s">
        <v>853</v>
      </c>
      <c r="B110" t="s">
        <v>854</v>
      </c>
      <c r="C110" t="s">
        <v>16</v>
      </c>
      <c r="D110" t="s">
        <v>17</v>
      </c>
      <c r="E110" t="s">
        <v>280</v>
      </c>
      <c r="F110" t="s">
        <v>760</v>
      </c>
      <c r="G110" t="s">
        <v>2124</v>
      </c>
      <c r="H110" t="s">
        <v>2125</v>
      </c>
      <c r="I110" t="s">
        <v>1253</v>
      </c>
      <c r="J110" t="s">
        <v>1096</v>
      </c>
      <c r="K110" t="s">
        <v>2126</v>
      </c>
      <c r="L110" t="s">
        <v>724</v>
      </c>
      <c r="M110" t="s">
        <v>900</v>
      </c>
      <c r="N110" t="s">
        <v>1013</v>
      </c>
    </row>
    <row r="111" spans="1:14" hidden="1" x14ac:dyDescent="0.25">
      <c r="A111" t="s">
        <v>1008</v>
      </c>
      <c r="B111" t="s">
        <v>1009</v>
      </c>
      <c r="C111" t="s">
        <v>16</v>
      </c>
      <c r="D111" t="s">
        <v>17</v>
      </c>
      <c r="E111" t="s">
        <v>280</v>
      </c>
      <c r="F111" t="s">
        <v>760</v>
      </c>
      <c r="G111" t="s">
        <v>2127</v>
      </c>
      <c r="H111" t="s">
        <v>1820</v>
      </c>
      <c r="I111" t="s">
        <v>2128</v>
      </c>
      <c r="J111" t="s">
        <v>1107</v>
      </c>
      <c r="K111" t="s">
        <v>2129</v>
      </c>
      <c r="L111" t="s">
        <v>2130</v>
      </c>
      <c r="M111" t="s">
        <v>2131</v>
      </c>
      <c r="N111" t="s">
        <v>2132</v>
      </c>
    </row>
    <row r="112" spans="1:14" x14ac:dyDescent="0.25">
      <c r="A112" t="s">
        <v>904</v>
      </c>
      <c r="B112" t="s">
        <v>905</v>
      </c>
      <c r="C112" t="s">
        <v>16</v>
      </c>
      <c r="D112" t="s">
        <v>17</v>
      </c>
      <c r="E112" t="s">
        <v>18</v>
      </c>
      <c r="F112" t="s">
        <v>760</v>
      </c>
      <c r="G112" t="s">
        <v>423</v>
      </c>
      <c r="H112" t="s">
        <v>423</v>
      </c>
      <c r="I112" t="s">
        <v>719</v>
      </c>
      <c r="J112" t="s">
        <v>1225</v>
      </c>
      <c r="K112" t="s">
        <v>1157</v>
      </c>
      <c r="L112" t="s">
        <v>2133</v>
      </c>
      <c r="M112" t="s">
        <v>2098</v>
      </c>
      <c r="N112" t="s">
        <v>1091</v>
      </c>
    </row>
    <row r="113" spans="1:14" hidden="1" x14ac:dyDescent="0.25">
      <c r="A113" t="s">
        <v>939</v>
      </c>
      <c r="B113" t="s">
        <v>940</v>
      </c>
      <c r="C113" t="s">
        <v>16</v>
      </c>
      <c r="D113" t="s">
        <v>17</v>
      </c>
      <c r="E113" t="s">
        <v>280</v>
      </c>
      <c r="F113" t="s">
        <v>760</v>
      </c>
      <c r="G113" t="s">
        <v>2134</v>
      </c>
      <c r="H113" t="s">
        <v>2135</v>
      </c>
      <c r="I113" t="s">
        <v>1965</v>
      </c>
      <c r="J113" t="s">
        <v>1069</v>
      </c>
      <c r="K113" t="s">
        <v>2136</v>
      </c>
      <c r="L113" t="s">
        <v>2021</v>
      </c>
      <c r="M113" t="s">
        <v>1172</v>
      </c>
      <c r="N113" t="s">
        <v>1039</v>
      </c>
    </row>
    <row r="114" spans="1:14" hidden="1" x14ac:dyDescent="0.25">
      <c r="A114" t="s">
        <v>845</v>
      </c>
      <c r="B114" t="s">
        <v>846</v>
      </c>
      <c r="C114" t="s">
        <v>16</v>
      </c>
      <c r="D114" t="s">
        <v>17</v>
      </c>
      <c r="E114" t="s">
        <v>280</v>
      </c>
      <c r="F114" t="s">
        <v>760</v>
      </c>
      <c r="G114" t="s">
        <v>2137</v>
      </c>
      <c r="H114" t="s">
        <v>2138</v>
      </c>
      <c r="I114" t="s">
        <v>867</v>
      </c>
      <c r="J114" t="s">
        <v>1035</v>
      </c>
      <c r="K114" t="s">
        <v>2139</v>
      </c>
      <c r="L114" t="s">
        <v>620</v>
      </c>
      <c r="M114" t="s">
        <v>2110</v>
      </c>
      <c r="N114" t="s">
        <v>2140</v>
      </c>
    </row>
    <row r="115" spans="1:14" x14ac:dyDescent="0.25">
      <c r="A115" t="s">
        <v>1221</v>
      </c>
      <c r="B115" t="s">
        <v>1222</v>
      </c>
      <c r="C115" t="s">
        <v>16</v>
      </c>
      <c r="D115" t="s">
        <v>17</v>
      </c>
      <c r="E115" t="s">
        <v>18</v>
      </c>
      <c r="F115" t="s">
        <v>760</v>
      </c>
      <c r="G115" t="s">
        <v>380</v>
      </c>
      <c r="H115" t="s">
        <v>380</v>
      </c>
      <c r="I115" t="s">
        <v>2141</v>
      </c>
      <c r="J115" t="s">
        <v>1165</v>
      </c>
      <c r="K115" t="s">
        <v>2142</v>
      </c>
      <c r="L115" t="s">
        <v>2143</v>
      </c>
      <c r="M115" t="s">
        <v>1417</v>
      </c>
      <c r="N115" t="s">
        <v>1245</v>
      </c>
    </row>
    <row r="116" spans="1:14" hidden="1" x14ac:dyDescent="0.25">
      <c r="A116" t="s">
        <v>1028</v>
      </c>
      <c r="B116" t="s">
        <v>1029</v>
      </c>
      <c r="C116" t="s">
        <v>16</v>
      </c>
      <c r="D116" t="s">
        <v>17</v>
      </c>
      <c r="E116" t="s">
        <v>280</v>
      </c>
      <c r="F116" t="s">
        <v>760</v>
      </c>
      <c r="G116" t="s">
        <v>914</v>
      </c>
      <c r="H116" t="s">
        <v>352</v>
      </c>
      <c r="I116" t="s">
        <v>2144</v>
      </c>
      <c r="J116" t="s">
        <v>2145</v>
      </c>
      <c r="K116" t="s">
        <v>2146</v>
      </c>
      <c r="L116" t="s">
        <v>739</v>
      </c>
      <c r="M116" t="s">
        <v>2147</v>
      </c>
      <c r="N116" t="s">
        <v>960</v>
      </c>
    </row>
    <row r="117" spans="1:14" x14ac:dyDescent="0.25">
      <c r="A117" t="s">
        <v>912</v>
      </c>
      <c r="B117" t="s">
        <v>913</v>
      </c>
      <c r="C117" t="s">
        <v>16</v>
      </c>
      <c r="D117" t="s">
        <v>17</v>
      </c>
      <c r="E117" t="s">
        <v>18</v>
      </c>
      <c r="F117" t="s">
        <v>760</v>
      </c>
      <c r="G117" t="s">
        <v>1215</v>
      </c>
      <c r="H117" t="s">
        <v>2148</v>
      </c>
      <c r="I117" t="s">
        <v>2013</v>
      </c>
      <c r="J117" t="s">
        <v>2149</v>
      </c>
      <c r="K117" t="s">
        <v>2139</v>
      </c>
      <c r="L117" t="s">
        <v>2150</v>
      </c>
      <c r="M117" t="s">
        <v>2151</v>
      </c>
      <c r="N117" t="s">
        <v>1036</v>
      </c>
    </row>
    <row r="118" spans="1:14" x14ac:dyDescent="0.25">
      <c r="A118" t="s">
        <v>1155</v>
      </c>
      <c r="B118" t="s">
        <v>1156</v>
      </c>
      <c r="C118" t="s">
        <v>16</v>
      </c>
      <c r="D118" t="s">
        <v>17</v>
      </c>
      <c r="E118" t="s">
        <v>18</v>
      </c>
      <c r="F118" t="s">
        <v>760</v>
      </c>
      <c r="G118" t="s">
        <v>775</v>
      </c>
      <c r="H118" t="s">
        <v>2152</v>
      </c>
      <c r="I118" t="s">
        <v>1068</v>
      </c>
      <c r="J118" t="s">
        <v>1482</v>
      </c>
      <c r="K118" t="s">
        <v>2153</v>
      </c>
      <c r="L118" t="s">
        <v>927</v>
      </c>
      <c r="M118" t="s">
        <v>2098</v>
      </c>
      <c r="N118" t="s">
        <v>1072</v>
      </c>
    </row>
    <row r="119" spans="1:14" hidden="1" x14ac:dyDescent="0.25">
      <c r="A119" t="s">
        <v>1097</v>
      </c>
      <c r="B119" t="s">
        <v>1098</v>
      </c>
      <c r="C119" t="s">
        <v>16</v>
      </c>
      <c r="D119" t="s">
        <v>17</v>
      </c>
      <c r="E119" t="s">
        <v>280</v>
      </c>
      <c r="F119" t="s">
        <v>760</v>
      </c>
      <c r="G119" t="s">
        <v>1100</v>
      </c>
      <c r="H119" t="s">
        <v>1101</v>
      </c>
      <c r="I119" t="s">
        <v>2154</v>
      </c>
      <c r="J119" t="s">
        <v>1044</v>
      </c>
      <c r="K119" t="s">
        <v>908</v>
      </c>
      <c r="L119" t="s">
        <v>2155</v>
      </c>
      <c r="M119" t="s">
        <v>2156</v>
      </c>
      <c r="N119" t="s">
        <v>779</v>
      </c>
    </row>
    <row r="120" spans="1:14" hidden="1" x14ac:dyDescent="0.25">
      <c r="A120" t="s">
        <v>998</v>
      </c>
      <c r="B120" t="s">
        <v>999</v>
      </c>
      <c r="C120" t="s">
        <v>16</v>
      </c>
      <c r="D120" t="s">
        <v>17</v>
      </c>
      <c r="E120" t="s">
        <v>280</v>
      </c>
      <c r="F120" t="s">
        <v>760</v>
      </c>
      <c r="G120" t="s">
        <v>2157</v>
      </c>
      <c r="H120" t="s">
        <v>2158</v>
      </c>
      <c r="I120" t="s">
        <v>764</v>
      </c>
      <c r="J120" t="s">
        <v>2142</v>
      </c>
      <c r="K120" t="s">
        <v>1217</v>
      </c>
      <c r="L120" t="s">
        <v>2159</v>
      </c>
      <c r="M120" t="s">
        <v>2160</v>
      </c>
      <c r="N120" t="s">
        <v>2161</v>
      </c>
    </row>
    <row r="121" spans="1:14" hidden="1" x14ac:dyDescent="0.25">
      <c r="A121" t="s">
        <v>930</v>
      </c>
      <c r="B121" t="s">
        <v>931</v>
      </c>
      <c r="C121" t="s">
        <v>16</v>
      </c>
      <c r="D121" t="s">
        <v>17</v>
      </c>
      <c r="E121" t="s">
        <v>280</v>
      </c>
      <c r="F121" t="s">
        <v>760</v>
      </c>
      <c r="G121" t="s">
        <v>197</v>
      </c>
      <c r="H121" t="s">
        <v>2162</v>
      </c>
      <c r="I121" t="s">
        <v>2093</v>
      </c>
      <c r="J121" t="s">
        <v>2163</v>
      </c>
      <c r="K121" t="s">
        <v>1190</v>
      </c>
      <c r="L121" t="s">
        <v>1078</v>
      </c>
      <c r="M121" t="s">
        <v>2164</v>
      </c>
      <c r="N121" t="s">
        <v>1006</v>
      </c>
    </row>
    <row r="122" spans="1:14" hidden="1" x14ac:dyDescent="0.25">
      <c r="A122" t="s">
        <v>1064</v>
      </c>
      <c r="B122" t="s">
        <v>1065</v>
      </c>
      <c r="C122" t="s">
        <v>16</v>
      </c>
      <c r="D122" t="s">
        <v>17</v>
      </c>
      <c r="E122" t="s">
        <v>280</v>
      </c>
      <c r="F122" t="s">
        <v>1099</v>
      </c>
      <c r="G122" t="s">
        <v>2134</v>
      </c>
      <c r="H122" t="s">
        <v>1033</v>
      </c>
      <c r="I122" t="s">
        <v>2165</v>
      </c>
      <c r="J122" t="s">
        <v>1277</v>
      </c>
      <c r="K122" t="s">
        <v>1297</v>
      </c>
      <c r="L122" t="s">
        <v>2166</v>
      </c>
      <c r="M122" t="s">
        <v>2167</v>
      </c>
      <c r="N122" t="s">
        <v>1280</v>
      </c>
    </row>
    <row r="123" spans="1:14" hidden="1" x14ac:dyDescent="0.25">
      <c r="A123" t="s">
        <v>990</v>
      </c>
      <c r="B123" t="s">
        <v>991</v>
      </c>
      <c r="C123" t="s">
        <v>16</v>
      </c>
      <c r="D123" t="s">
        <v>17</v>
      </c>
      <c r="E123" t="s">
        <v>280</v>
      </c>
      <c r="F123" t="s">
        <v>1099</v>
      </c>
      <c r="G123" t="s">
        <v>2168</v>
      </c>
      <c r="H123" t="s">
        <v>2169</v>
      </c>
      <c r="I123" t="s">
        <v>2141</v>
      </c>
      <c r="J123" t="s">
        <v>2170</v>
      </c>
      <c r="K123" t="s">
        <v>1370</v>
      </c>
      <c r="L123" t="s">
        <v>2171</v>
      </c>
      <c r="M123" t="s">
        <v>1321</v>
      </c>
      <c r="N123" t="s">
        <v>1459</v>
      </c>
    </row>
    <row r="124" spans="1:14" x14ac:dyDescent="0.25">
      <c r="A124" t="s">
        <v>2172</v>
      </c>
      <c r="B124" t="s">
        <v>2173</v>
      </c>
      <c r="C124" t="s">
        <v>16</v>
      </c>
      <c r="D124" t="s">
        <v>17</v>
      </c>
      <c r="E124" t="s">
        <v>18</v>
      </c>
      <c r="F124" t="s">
        <v>1099</v>
      </c>
      <c r="G124" t="s">
        <v>881</v>
      </c>
      <c r="H124" t="s">
        <v>2068</v>
      </c>
      <c r="I124" t="s">
        <v>2174</v>
      </c>
      <c r="J124" t="s">
        <v>2139</v>
      </c>
      <c r="K124" t="s">
        <v>2175</v>
      </c>
      <c r="L124" t="s">
        <v>885</v>
      </c>
      <c r="M124" t="s">
        <v>1555</v>
      </c>
      <c r="N124" t="s">
        <v>2164</v>
      </c>
    </row>
    <row r="125" spans="1:14" x14ac:dyDescent="0.25">
      <c r="A125" t="s">
        <v>1117</v>
      </c>
      <c r="B125" t="s">
        <v>1118</v>
      </c>
      <c r="C125" t="s">
        <v>16</v>
      </c>
      <c r="D125" t="s">
        <v>17</v>
      </c>
      <c r="E125" t="s">
        <v>18</v>
      </c>
      <c r="F125" t="s">
        <v>1099</v>
      </c>
      <c r="G125" t="s">
        <v>687</v>
      </c>
      <c r="H125" t="s">
        <v>2176</v>
      </c>
      <c r="I125" t="s">
        <v>2177</v>
      </c>
      <c r="J125" t="s">
        <v>2178</v>
      </c>
      <c r="K125" t="s">
        <v>2179</v>
      </c>
      <c r="L125" t="s">
        <v>2002</v>
      </c>
      <c r="M125" t="s">
        <v>2180</v>
      </c>
      <c r="N125" t="s">
        <v>2181</v>
      </c>
    </row>
    <row r="126" spans="1:14" x14ac:dyDescent="0.25">
      <c r="A126" t="s">
        <v>1108</v>
      </c>
      <c r="B126" t="s">
        <v>1109</v>
      </c>
      <c r="C126" t="s">
        <v>16</v>
      </c>
      <c r="D126" t="s">
        <v>702</v>
      </c>
      <c r="E126" t="s">
        <v>18</v>
      </c>
      <c r="F126" t="s">
        <v>1099</v>
      </c>
      <c r="G126" t="s">
        <v>1110</v>
      </c>
      <c r="H126" t="s">
        <v>1111</v>
      </c>
      <c r="I126" t="s">
        <v>1102</v>
      </c>
      <c r="J126" t="s">
        <v>1112</v>
      </c>
      <c r="K126" t="s">
        <v>1113</v>
      </c>
      <c r="L126" t="s">
        <v>1114</v>
      </c>
      <c r="M126" t="s">
        <v>1115</v>
      </c>
      <c r="N126" t="s">
        <v>1116</v>
      </c>
    </row>
    <row r="127" spans="1:14" hidden="1" x14ac:dyDescent="0.25">
      <c r="A127" t="s">
        <v>1073</v>
      </c>
      <c r="B127" t="s">
        <v>1074</v>
      </c>
      <c r="C127" t="s">
        <v>16</v>
      </c>
      <c r="D127" t="s">
        <v>17</v>
      </c>
      <c r="E127" t="s">
        <v>280</v>
      </c>
      <c r="F127" t="s">
        <v>1099</v>
      </c>
      <c r="G127" t="s">
        <v>1819</v>
      </c>
      <c r="H127" t="s">
        <v>737</v>
      </c>
      <c r="I127" t="s">
        <v>2043</v>
      </c>
      <c r="J127" t="s">
        <v>2182</v>
      </c>
      <c r="K127" t="s">
        <v>2183</v>
      </c>
      <c r="L127" t="s">
        <v>1967</v>
      </c>
      <c r="M127" t="s">
        <v>2139</v>
      </c>
      <c r="N127" t="s">
        <v>2184</v>
      </c>
    </row>
    <row r="128" spans="1:14" x14ac:dyDescent="0.25">
      <c r="A128" t="s">
        <v>2185</v>
      </c>
      <c r="B128" t="s">
        <v>2186</v>
      </c>
      <c r="C128" t="s">
        <v>16</v>
      </c>
      <c r="D128" t="s">
        <v>17</v>
      </c>
      <c r="E128" t="s">
        <v>18</v>
      </c>
      <c r="F128" t="s">
        <v>1099</v>
      </c>
      <c r="G128" t="s">
        <v>2041</v>
      </c>
      <c r="H128" t="s">
        <v>1614</v>
      </c>
      <c r="I128" t="s">
        <v>1112</v>
      </c>
      <c r="J128" t="s">
        <v>2187</v>
      </c>
      <c r="K128" t="s">
        <v>2188</v>
      </c>
      <c r="L128" t="s">
        <v>2189</v>
      </c>
      <c r="M128" t="s">
        <v>1181</v>
      </c>
      <c r="N128" t="s">
        <v>2190</v>
      </c>
    </row>
    <row r="129" spans="1:14" hidden="1" x14ac:dyDescent="0.25">
      <c r="A129" t="s">
        <v>1134</v>
      </c>
      <c r="B129" t="s">
        <v>1135</v>
      </c>
      <c r="C129" t="s">
        <v>16</v>
      </c>
      <c r="D129" t="s">
        <v>17</v>
      </c>
      <c r="E129" t="s">
        <v>280</v>
      </c>
      <c r="F129" t="s">
        <v>1099</v>
      </c>
      <c r="G129" t="s">
        <v>1925</v>
      </c>
      <c r="H129" t="s">
        <v>458</v>
      </c>
      <c r="I129" t="s">
        <v>2191</v>
      </c>
      <c r="J129" t="s">
        <v>1217</v>
      </c>
      <c r="K129" t="s">
        <v>2192</v>
      </c>
      <c r="L129" t="s">
        <v>969</v>
      </c>
      <c r="M129" t="s">
        <v>2193</v>
      </c>
      <c r="N129" t="s">
        <v>2194</v>
      </c>
    </row>
    <row r="130" spans="1:14" hidden="1" x14ac:dyDescent="0.25">
      <c r="A130" t="s">
        <v>1031</v>
      </c>
      <c r="B130" t="s">
        <v>1032</v>
      </c>
      <c r="C130" t="s">
        <v>16</v>
      </c>
      <c r="D130" t="s">
        <v>17</v>
      </c>
      <c r="E130" t="s">
        <v>280</v>
      </c>
      <c r="F130" t="s">
        <v>1099</v>
      </c>
      <c r="G130" t="s">
        <v>2195</v>
      </c>
      <c r="H130" t="s">
        <v>575</v>
      </c>
      <c r="I130" t="s">
        <v>1079</v>
      </c>
      <c r="J130" t="s">
        <v>2196</v>
      </c>
      <c r="K130" t="s">
        <v>2197</v>
      </c>
      <c r="L130" t="s">
        <v>561</v>
      </c>
      <c r="M130" t="s">
        <v>1386</v>
      </c>
      <c r="N130" t="s">
        <v>2198</v>
      </c>
    </row>
    <row r="131" spans="1:14" x14ac:dyDescent="0.25">
      <c r="A131" t="s">
        <v>1265</v>
      </c>
      <c r="B131" t="s">
        <v>1266</v>
      </c>
      <c r="C131" t="s">
        <v>16</v>
      </c>
      <c r="D131" t="s">
        <v>17</v>
      </c>
      <c r="E131" t="s">
        <v>18</v>
      </c>
      <c r="F131" t="s">
        <v>1099</v>
      </c>
      <c r="G131" t="s">
        <v>2199</v>
      </c>
      <c r="H131" t="s">
        <v>2199</v>
      </c>
      <c r="I131" t="s">
        <v>2200</v>
      </c>
      <c r="J131" t="s">
        <v>1203</v>
      </c>
      <c r="K131" t="s">
        <v>2201</v>
      </c>
      <c r="L131" t="s">
        <v>2202</v>
      </c>
      <c r="M131" t="s">
        <v>2203</v>
      </c>
      <c r="N131" t="s">
        <v>2204</v>
      </c>
    </row>
    <row r="132" spans="1:14" hidden="1" x14ac:dyDescent="0.25">
      <c r="A132" t="s">
        <v>1248</v>
      </c>
      <c r="B132" t="s">
        <v>1249</v>
      </c>
      <c r="C132" t="s">
        <v>16</v>
      </c>
      <c r="D132" t="s">
        <v>17</v>
      </c>
      <c r="E132" t="s">
        <v>280</v>
      </c>
      <c r="F132" t="s">
        <v>1099</v>
      </c>
      <c r="G132" t="s">
        <v>1544</v>
      </c>
      <c r="H132" t="s">
        <v>216</v>
      </c>
      <c r="I132" t="s">
        <v>900</v>
      </c>
      <c r="J132" t="s">
        <v>2205</v>
      </c>
      <c r="K132" t="s">
        <v>2206</v>
      </c>
      <c r="L132" t="s">
        <v>2171</v>
      </c>
      <c r="M132" t="s">
        <v>2207</v>
      </c>
      <c r="N132" t="s">
        <v>946</v>
      </c>
    </row>
    <row r="133" spans="1:14" hidden="1" x14ac:dyDescent="0.25">
      <c r="A133" t="s">
        <v>1040</v>
      </c>
      <c r="B133" t="s">
        <v>1041</v>
      </c>
      <c r="C133" t="s">
        <v>16</v>
      </c>
      <c r="D133" t="s">
        <v>17</v>
      </c>
      <c r="E133" t="s">
        <v>280</v>
      </c>
      <c r="F133" t="s">
        <v>1099</v>
      </c>
      <c r="G133" t="s">
        <v>1895</v>
      </c>
      <c r="H133" t="s">
        <v>2208</v>
      </c>
      <c r="I133" t="s">
        <v>1328</v>
      </c>
      <c r="J133" t="s">
        <v>1079</v>
      </c>
      <c r="K133" t="s">
        <v>1555</v>
      </c>
      <c r="L133" t="s">
        <v>646</v>
      </c>
      <c r="M133" t="s">
        <v>1400</v>
      </c>
      <c r="N133" t="s">
        <v>1151</v>
      </c>
    </row>
    <row r="134" spans="1:14" hidden="1" x14ac:dyDescent="0.25">
      <c r="A134" t="s">
        <v>1048</v>
      </c>
      <c r="B134" t="s">
        <v>1049</v>
      </c>
      <c r="C134" t="s">
        <v>16</v>
      </c>
      <c r="D134" t="s">
        <v>17</v>
      </c>
      <c r="E134" t="s">
        <v>280</v>
      </c>
      <c r="F134" t="s">
        <v>1099</v>
      </c>
      <c r="G134" t="s">
        <v>197</v>
      </c>
      <c r="H134" t="s">
        <v>872</v>
      </c>
      <c r="I134" t="s">
        <v>2209</v>
      </c>
      <c r="J134" t="s">
        <v>2210</v>
      </c>
      <c r="K134" t="s">
        <v>2211</v>
      </c>
      <c r="L134" t="s">
        <v>2212</v>
      </c>
      <c r="M134" t="s">
        <v>2213</v>
      </c>
      <c r="N134" t="s">
        <v>1177</v>
      </c>
    </row>
    <row r="135" spans="1:14" hidden="1" x14ac:dyDescent="0.25">
      <c r="A135" t="s">
        <v>1018</v>
      </c>
      <c r="B135" t="s">
        <v>1019</v>
      </c>
      <c r="C135" t="s">
        <v>16</v>
      </c>
      <c r="D135" t="s">
        <v>17</v>
      </c>
      <c r="E135" t="s">
        <v>280</v>
      </c>
      <c r="F135" t="s">
        <v>1099</v>
      </c>
      <c r="G135" t="s">
        <v>914</v>
      </c>
      <c r="H135" t="s">
        <v>1429</v>
      </c>
      <c r="I135" t="s">
        <v>1115</v>
      </c>
      <c r="J135" t="s">
        <v>2214</v>
      </c>
      <c r="K135" t="s">
        <v>1286</v>
      </c>
      <c r="L135" t="s">
        <v>2215</v>
      </c>
      <c r="M135" t="s">
        <v>2216</v>
      </c>
      <c r="N135" t="s">
        <v>1482</v>
      </c>
    </row>
    <row r="136" spans="1:14" hidden="1" x14ac:dyDescent="0.25">
      <c r="A136" t="s">
        <v>1055</v>
      </c>
      <c r="B136" t="s">
        <v>1056</v>
      </c>
      <c r="C136" t="s">
        <v>16</v>
      </c>
      <c r="D136" t="s">
        <v>17</v>
      </c>
      <c r="E136" t="s">
        <v>280</v>
      </c>
      <c r="F136" t="s">
        <v>1099</v>
      </c>
      <c r="G136" t="s">
        <v>2025</v>
      </c>
      <c r="H136" t="s">
        <v>2217</v>
      </c>
      <c r="I136" t="s">
        <v>2218</v>
      </c>
      <c r="J136" t="s">
        <v>2219</v>
      </c>
      <c r="K136" t="s">
        <v>2220</v>
      </c>
      <c r="L136" t="s">
        <v>1153</v>
      </c>
      <c r="M136" t="s">
        <v>2221</v>
      </c>
      <c r="N136" t="s">
        <v>954</v>
      </c>
    </row>
    <row r="137" spans="1:14" hidden="1" x14ac:dyDescent="0.25">
      <c r="A137" t="s">
        <v>1212</v>
      </c>
      <c r="B137" t="s">
        <v>1213</v>
      </c>
      <c r="C137" t="s">
        <v>16</v>
      </c>
      <c r="D137" t="s">
        <v>17</v>
      </c>
      <c r="E137" t="s">
        <v>280</v>
      </c>
      <c r="F137" t="s">
        <v>1099</v>
      </c>
      <c r="G137" t="s">
        <v>114</v>
      </c>
      <c r="H137" t="s">
        <v>1455</v>
      </c>
      <c r="I137" t="s">
        <v>2222</v>
      </c>
      <c r="J137" t="s">
        <v>2223</v>
      </c>
      <c r="K137" t="s">
        <v>2224</v>
      </c>
      <c r="L137" t="s">
        <v>891</v>
      </c>
      <c r="M137" t="s">
        <v>2225</v>
      </c>
      <c r="N137" t="s">
        <v>908</v>
      </c>
    </row>
    <row r="138" spans="1:14" x14ac:dyDescent="0.25">
      <c r="A138" t="s">
        <v>948</v>
      </c>
      <c r="B138" t="s">
        <v>949</v>
      </c>
      <c r="C138" t="s">
        <v>16</v>
      </c>
      <c r="D138" t="s">
        <v>17</v>
      </c>
      <c r="E138" t="s">
        <v>18</v>
      </c>
      <c r="F138" t="s">
        <v>1099</v>
      </c>
      <c r="G138" t="s">
        <v>958</v>
      </c>
      <c r="H138" t="s">
        <v>1259</v>
      </c>
      <c r="I138" t="s">
        <v>1433</v>
      </c>
      <c r="J138" t="s">
        <v>1044</v>
      </c>
      <c r="K138" t="s">
        <v>2226</v>
      </c>
      <c r="L138" t="s">
        <v>2227</v>
      </c>
      <c r="M138" t="s">
        <v>2228</v>
      </c>
      <c r="N138" t="s">
        <v>2229</v>
      </c>
    </row>
    <row r="139" spans="1:14" hidden="1" x14ac:dyDescent="0.25">
      <c r="A139" t="s">
        <v>1140</v>
      </c>
      <c r="B139" t="s">
        <v>1141</v>
      </c>
      <c r="C139" t="s">
        <v>16</v>
      </c>
      <c r="D139" t="s">
        <v>17</v>
      </c>
      <c r="E139" t="s">
        <v>280</v>
      </c>
      <c r="F139" t="s">
        <v>1099</v>
      </c>
      <c r="G139" t="s">
        <v>1943</v>
      </c>
      <c r="H139" t="s">
        <v>2230</v>
      </c>
      <c r="I139" t="s">
        <v>1263</v>
      </c>
      <c r="J139" t="s">
        <v>2231</v>
      </c>
      <c r="K139" t="s">
        <v>2232</v>
      </c>
      <c r="L139" t="s">
        <v>1238</v>
      </c>
      <c r="M139" t="s">
        <v>2233</v>
      </c>
      <c r="N139" t="s">
        <v>1211</v>
      </c>
    </row>
    <row r="140" spans="1:14" x14ac:dyDescent="0.25">
      <c r="A140" t="s">
        <v>1089</v>
      </c>
      <c r="B140" t="s">
        <v>1090</v>
      </c>
      <c r="C140" t="s">
        <v>16</v>
      </c>
      <c r="D140" t="s">
        <v>17</v>
      </c>
      <c r="E140" t="s">
        <v>18</v>
      </c>
      <c r="F140" t="s">
        <v>1099</v>
      </c>
      <c r="G140" t="s">
        <v>1275</v>
      </c>
      <c r="H140" t="s">
        <v>678</v>
      </c>
      <c r="I140" t="s">
        <v>842</v>
      </c>
      <c r="J140" t="s">
        <v>1383</v>
      </c>
      <c r="K140" t="s">
        <v>2234</v>
      </c>
      <c r="L140" t="s">
        <v>2235</v>
      </c>
      <c r="M140" t="s">
        <v>1016</v>
      </c>
      <c r="N140" t="s">
        <v>2236</v>
      </c>
    </row>
    <row r="141" spans="1:14" hidden="1" x14ac:dyDescent="0.25">
      <c r="A141" t="s">
        <v>1228</v>
      </c>
      <c r="B141" t="s">
        <v>1229</v>
      </c>
      <c r="C141" t="s">
        <v>16</v>
      </c>
      <c r="D141" t="s">
        <v>17</v>
      </c>
      <c r="E141" t="s">
        <v>280</v>
      </c>
      <c r="F141" t="s">
        <v>1099</v>
      </c>
      <c r="G141" t="s">
        <v>2237</v>
      </c>
      <c r="H141" t="s">
        <v>2095</v>
      </c>
      <c r="I141" t="s">
        <v>2238</v>
      </c>
      <c r="J141" t="s">
        <v>1276</v>
      </c>
      <c r="K141" t="s">
        <v>2239</v>
      </c>
      <c r="L141" t="s">
        <v>1114</v>
      </c>
      <c r="M141" t="s">
        <v>1395</v>
      </c>
      <c r="N141" t="s">
        <v>2240</v>
      </c>
    </row>
    <row r="142" spans="1:14" hidden="1" x14ac:dyDescent="0.25">
      <c r="A142" t="s">
        <v>2241</v>
      </c>
      <c r="B142" t="s">
        <v>1235</v>
      </c>
      <c r="C142" t="s">
        <v>1236</v>
      </c>
      <c r="D142" t="s">
        <v>17</v>
      </c>
      <c r="E142" t="s">
        <v>280</v>
      </c>
      <c r="F142" t="s">
        <v>1099</v>
      </c>
      <c r="G142" t="s">
        <v>575</v>
      </c>
      <c r="H142" t="s">
        <v>2242</v>
      </c>
      <c r="I142" t="s">
        <v>2132</v>
      </c>
      <c r="J142" t="s">
        <v>1548</v>
      </c>
      <c r="K142" t="s">
        <v>2243</v>
      </c>
      <c r="L142" t="s">
        <v>2244</v>
      </c>
      <c r="M142" t="s">
        <v>1416</v>
      </c>
      <c r="N142" t="s">
        <v>1161</v>
      </c>
    </row>
    <row r="143" spans="1:14" hidden="1" x14ac:dyDescent="0.25">
      <c r="A143" t="s">
        <v>1178</v>
      </c>
      <c r="B143" t="s">
        <v>1179</v>
      </c>
      <c r="C143" t="s">
        <v>16</v>
      </c>
      <c r="D143" t="s">
        <v>17</v>
      </c>
      <c r="E143" t="s">
        <v>280</v>
      </c>
      <c r="F143" t="s">
        <v>1099</v>
      </c>
      <c r="G143" t="s">
        <v>246</v>
      </c>
      <c r="H143" t="s">
        <v>413</v>
      </c>
      <c r="I143" t="s">
        <v>2245</v>
      </c>
      <c r="J143" t="s">
        <v>2246</v>
      </c>
      <c r="K143" t="s">
        <v>2247</v>
      </c>
      <c r="L143" t="s">
        <v>2128</v>
      </c>
      <c r="M143" t="s">
        <v>1145</v>
      </c>
      <c r="N143" t="s">
        <v>1071</v>
      </c>
    </row>
    <row r="144" spans="1:14" x14ac:dyDescent="0.25">
      <c r="A144" t="s">
        <v>1256</v>
      </c>
      <c r="B144" t="s">
        <v>1257</v>
      </c>
      <c r="C144" t="s">
        <v>16</v>
      </c>
      <c r="D144" t="s">
        <v>702</v>
      </c>
      <c r="E144" t="s">
        <v>18</v>
      </c>
      <c r="F144" t="s">
        <v>1099</v>
      </c>
      <c r="G144" t="s">
        <v>1258</v>
      </c>
      <c r="H144" t="s">
        <v>1259</v>
      </c>
      <c r="I144" t="s">
        <v>1260</v>
      </c>
      <c r="J144" t="s">
        <v>859</v>
      </c>
      <c r="K144" t="s">
        <v>1261</v>
      </c>
      <c r="L144" t="s">
        <v>1262</v>
      </c>
      <c r="M144" t="s">
        <v>1263</v>
      </c>
      <c r="N144" t="s">
        <v>1264</v>
      </c>
    </row>
    <row r="145" spans="1:14" hidden="1" x14ac:dyDescent="0.25">
      <c r="A145" t="s">
        <v>1125</v>
      </c>
      <c r="B145" t="s">
        <v>1126</v>
      </c>
      <c r="C145" t="s">
        <v>16</v>
      </c>
      <c r="D145" t="s">
        <v>17</v>
      </c>
      <c r="E145" t="s">
        <v>280</v>
      </c>
      <c r="F145" t="s">
        <v>1099</v>
      </c>
      <c r="G145" t="s">
        <v>1066</v>
      </c>
      <c r="H145" t="s">
        <v>2057</v>
      </c>
      <c r="I145" t="s">
        <v>1151</v>
      </c>
      <c r="J145" t="s">
        <v>1167</v>
      </c>
      <c r="K145" t="s">
        <v>2248</v>
      </c>
      <c r="L145" t="s">
        <v>2249</v>
      </c>
      <c r="M145" t="s">
        <v>2250</v>
      </c>
      <c r="N145" t="s">
        <v>1272</v>
      </c>
    </row>
    <row r="146" spans="1:14" hidden="1" x14ac:dyDescent="0.25">
      <c r="A146" t="s">
        <v>1282</v>
      </c>
      <c r="B146" t="s">
        <v>1283</v>
      </c>
      <c r="C146" t="s">
        <v>16</v>
      </c>
      <c r="D146" t="s">
        <v>17</v>
      </c>
      <c r="E146" t="s">
        <v>280</v>
      </c>
      <c r="F146" t="s">
        <v>1099</v>
      </c>
      <c r="G146" t="s">
        <v>2251</v>
      </c>
      <c r="H146" t="s">
        <v>2252</v>
      </c>
      <c r="I146" t="s">
        <v>1302</v>
      </c>
      <c r="J146" t="s">
        <v>2253</v>
      </c>
      <c r="K146" t="s">
        <v>2254</v>
      </c>
      <c r="L146" t="s">
        <v>2255</v>
      </c>
      <c r="M146" t="s">
        <v>2236</v>
      </c>
      <c r="N146" t="s">
        <v>2256</v>
      </c>
    </row>
    <row r="147" spans="1:14" hidden="1" x14ac:dyDescent="0.25">
      <c r="A147" t="s">
        <v>1163</v>
      </c>
      <c r="B147" t="s">
        <v>1164</v>
      </c>
      <c r="C147" t="s">
        <v>16</v>
      </c>
      <c r="D147" t="s">
        <v>17</v>
      </c>
      <c r="E147" t="s">
        <v>280</v>
      </c>
      <c r="F147" t="s">
        <v>1099</v>
      </c>
      <c r="G147" t="s">
        <v>2257</v>
      </c>
      <c r="H147" t="s">
        <v>2258</v>
      </c>
      <c r="I147" t="s">
        <v>2259</v>
      </c>
      <c r="J147" t="s">
        <v>1052</v>
      </c>
      <c r="K147" t="s">
        <v>2260</v>
      </c>
      <c r="L147" t="s">
        <v>977</v>
      </c>
      <c r="M147" t="s">
        <v>2261</v>
      </c>
      <c r="N147" t="s">
        <v>1548</v>
      </c>
    </row>
    <row r="148" spans="1:14" hidden="1" x14ac:dyDescent="0.25">
      <c r="A148" t="s">
        <v>1199</v>
      </c>
      <c r="B148" t="s">
        <v>1200</v>
      </c>
      <c r="C148" t="s">
        <v>16</v>
      </c>
      <c r="D148" t="s">
        <v>17</v>
      </c>
      <c r="E148" t="s">
        <v>280</v>
      </c>
      <c r="F148" t="s">
        <v>1099</v>
      </c>
      <c r="G148" t="s">
        <v>2056</v>
      </c>
      <c r="H148" t="s">
        <v>1381</v>
      </c>
      <c r="I148" t="s">
        <v>2084</v>
      </c>
      <c r="J148" t="s">
        <v>2262</v>
      </c>
      <c r="K148" t="s">
        <v>2263</v>
      </c>
      <c r="L148" t="s">
        <v>2264</v>
      </c>
      <c r="M148" t="s">
        <v>2265</v>
      </c>
      <c r="N148" t="s">
        <v>2266</v>
      </c>
    </row>
    <row r="149" spans="1:14" x14ac:dyDescent="0.25">
      <c r="A149" t="s">
        <v>1306</v>
      </c>
      <c r="B149" t="s">
        <v>1307</v>
      </c>
      <c r="C149" t="s">
        <v>16</v>
      </c>
      <c r="D149" t="s">
        <v>702</v>
      </c>
      <c r="E149" t="s">
        <v>18</v>
      </c>
      <c r="F149" t="s">
        <v>1099</v>
      </c>
      <c r="G149" t="s">
        <v>880</v>
      </c>
      <c r="H149" t="s">
        <v>1308</v>
      </c>
      <c r="I149" t="s">
        <v>1138</v>
      </c>
      <c r="J149" t="s">
        <v>1309</v>
      </c>
      <c r="K149" t="s">
        <v>1310</v>
      </c>
      <c r="L149" t="s">
        <v>1311</v>
      </c>
      <c r="M149" t="s">
        <v>1312</v>
      </c>
      <c r="N149" t="s">
        <v>1313</v>
      </c>
    </row>
    <row r="150" spans="1:14" x14ac:dyDescent="0.25">
      <c r="A150" t="s">
        <v>1323</v>
      </c>
      <c r="B150" t="s">
        <v>1324</v>
      </c>
      <c r="C150" t="s">
        <v>16</v>
      </c>
      <c r="D150" t="s">
        <v>702</v>
      </c>
      <c r="E150" t="s">
        <v>18</v>
      </c>
      <c r="F150" t="s">
        <v>1099</v>
      </c>
      <c r="G150" t="s">
        <v>1325</v>
      </c>
      <c r="H150" t="s">
        <v>1326</v>
      </c>
      <c r="I150" t="s">
        <v>1327</v>
      </c>
      <c r="J150" t="s">
        <v>1224</v>
      </c>
      <c r="K150" t="s">
        <v>1309</v>
      </c>
      <c r="L150" t="s">
        <v>1328</v>
      </c>
      <c r="M150" t="s">
        <v>1329</v>
      </c>
      <c r="N150" t="s">
        <v>1330</v>
      </c>
    </row>
    <row r="151" spans="1:14" hidden="1" x14ac:dyDescent="0.25">
      <c r="A151" t="s">
        <v>1169</v>
      </c>
      <c r="B151" t="s">
        <v>1170</v>
      </c>
      <c r="C151" t="s">
        <v>16</v>
      </c>
      <c r="D151" t="s">
        <v>17</v>
      </c>
      <c r="E151" t="s">
        <v>280</v>
      </c>
      <c r="F151" t="s">
        <v>1099</v>
      </c>
      <c r="G151" t="s">
        <v>2267</v>
      </c>
      <c r="H151" t="s">
        <v>2268</v>
      </c>
      <c r="I151" t="s">
        <v>1287</v>
      </c>
      <c r="J151" t="s">
        <v>2261</v>
      </c>
      <c r="K151" t="s">
        <v>1376</v>
      </c>
      <c r="L151" t="s">
        <v>873</v>
      </c>
      <c r="M151" t="s">
        <v>2269</v>
      </c>
      <c r="N151" t="s">
        <v>1287</v>
      </c>
    </row>
    <row r="152" spans="1:14" x14ac:dyDescent="0.25">
      <c r="A152" t="s">
        <v>1347</v>
      </c>
      <c r="B152" t="s">
        <v>1348</v>
      </c>
      <c r="C152" t="s">
        <v>16</v>
      </c>
      <c r="D152" t="s">
        <v>702</v>
      </c>
      <c r="E152" t="s">
        <v>18</v>
      </c>
      <c r="F152" t="s">
        <v>1099</v>
      </c>
      <c r="G152" t="s">
        <v>1349</v>
      </c>
      <c r="H152" t="s">
        <v>1349</v>
      </c>
      <c r="I152" t="s">
        <v>1350</v>
      </c>
      <c r="J152" t="s">
        <v>1351</v>
      </c>
      <c r="K152" t="s">
        <v>1352</v>
      </c>
      <c r="L152" t="s">
        <v>1353</v>
      </c>
      <c r="M152" t="s">
        <v>1354</v>
      </c>
      <c r="N152" t="s">
        <v>1355</v>
      </c>
    </row>
    <row r="153" spans="1:14" hidden="1" x14ac:dyDescent="0.25">
      <c r="A153" t="s">
        <v>1314</v>
      </c>
      <c r="B153" t="s">
        <v>1315</v>
      </c>
      <c r="C153" t="s">
        <v>16</v>
      </c>
      <c r="D153" t="s">
        <v>17</v>
      </c>
      <c r="E153" t="s">
        <v>280</v>
      </c>
      <c r="F153" t="s">
        <v>1099</v>
      </c>
      <c r="G153" t="s">
        <v>2270</v>
      </c>
      <c r="H153" t="s">
        <v>2271</v>
      </c>
      <c r="I153" t="s">
        <v>1176</v>
      </c>
      <c r="J153" t="s">
        <v>1190</v>
      </c>
      <c r="K153" t="s">
        <v>1402</v>
      </c>
      <c r="L153" t="s">
        <v>2272</v>
      </c>
      <c r="M153" t="s">
        <v>2273</v>
      </c>
      <c r="N153" t="s">
        <v>2274</v>
      </c>
    </row>
    <row r="154" spans="1:14" x14ac:dyDescent="0.25">
      <c r="A154" t="s">
        <v>1204</v>
      </c>
      <c r="B154" t="s">
        <v>1205</v>
      </c>
      <c r="C154" t="s">
        <v>16</v>
      </c>
      <c r="D154" t="s">
        <v>17</v>
      </c>
      <c r="E154" t="s">
        <v>18</v>
      </c>
      <c r="F154" t="s">
        <v>1099</v>
      </c>
      <c r="G154" t="s">
        <v>477</v>
      </c>
      <c r="H154" t="s">
        <v>1723</v>
      </c>
      <c r="I154" t="s">
        <v>2196</v>
      </c>
      <c r="J154" t="s">
        <v>2275</v>
      </c>
      <c r="K154" t="s">
        <v>2276</v>
      </c>
      <c r="L154" t="s">
        <v>2277</v>
      </c>
      <c r="M154" t="s">
        <v>2278</v>
      </c>
      <c r="N154" t="s">
        <v>2279</v>
      </c>
    </row>
    <row r="155" spans="1:14" hidden="1" x14ac:dyDescent="0.25">
      <c r="A155" t="s">
        <v>1404</v>
      </c>
      <c r="B155" t="s">
        <v>1405</v>
      </c>
      <c r="C155" t="s">
        <v>16</v>
      </c>
      <c r="D155" t="s">
        <v>17</v>
      </c>
      <c r="E155" t="s">
        <v>280</v>
      </c>
      <c r="F155" t="s">
        <v>1099</v>
      </c>
      <c r="G155" t="s">
        <v>2280</v>
      </c>
      <c r="H155" t="s">
        <v>2281</v>
      </c>
      <c r="I155" t="s">
        <v>2282</v>
      </c>
      <c r="J155" t="s">
        <v>2283</v>
      </c>
      <c r="K155" t="s">
        <v>2284</v>
      </c>
      <c r="L155" t="s">
        <v>2285</v>
      </c>
      <c r="M155" t="s">
        <v>2286</v>
      </c>
      <c r="N155" t="s">
        <v>2287</v>
      </c>
    </row>
    <row r="156" spans="1:14" hidden="1" x14ac:dyDescent="0.25">
      <c r="A156" t="s">
        <v>1331</v>
      </c>
      <c r="B156" t="s">
        <v>1332</v>
      </c>
      <c r="C156" t="s">
        <v>16</v>
      </c>
      <c r="D156" t="s">
        <v>17</v>
      </c>
      <c r="E156" t="s">
        <v>280</v>
      </c>
      <c r="F156" t="s">
        <v>1099</v>
      </c>
      <c r="G156" t="s">
        <v>2288</v>
      </c>
      <c r="H156" t="s">
        <v>2289</v>
      </c>
      <c r="I156" t="s">
        <v>1564</v>
      </c>
      <c r="J156" t="s">
        <v>2290</v>
      </c>
      <c r="K156" t="s">
        <v>2291</v>
      </c>
      <c r="L156" t="s">
        <v>1080</v>
      </c>
      <c r="M156" t="s">
        <v>2220</v>
      </c>
      <c r="N156" t="s">
        <v>1294</v>
      </c>
    </row>
    <row r="157" spans="1:14" hidden="1" x14ac:dyDescent="0.25">
      <c r="A157" t="s">
        <v>1363</v>
      </c>
      <c r="B157" t="s">
        <v>2292</v>
      </c>
      <c r="C157" t="s">
        <v>16</v>
      </c>
      <c r="D157" t="s">
        <v>17</v>
      </c>
      <c r="E157" t="s">
        <v>280</v>
      </c>
      <c r="F157" t="s">
        <v>1099</v>
      </c>
      <c r="G157" t="s">
        <v>114</v>
      </c>
      <c r="H157" t="s">
        <v>351</v>
      </c>
      <c r="I157" t="s">
        <v>2286</v>
      </c>
      <c r="J157" t="s">
        <v>1296</v>
      </c>
      <c r="K157" t="s">
        <v>2293</v>
      </c>
      <c r="L157" t="s">
        <v>2294</v>
      </c>
      <c r="M157" t="s">
        <v>2295</v>
      </c>
      <c r="N157" t="s">
        <v>1294</v>
      </c>
    </row>
    <row r="158" spans="1:14" x14ac:dyDescent="0.25">
      <c r="A158" t="s">
        <v>1299</v>
      </c>
      <c r="B158" t="s">
        <v>1300</v>
      </c>
      <c r="C158" t="s">
        <v>16</v>
      </c>
      <c r="D158" t="s">
        <v>17</v>
      </c>
      <c r="E158" t="s">
        <v>18</v>
      </c>
      <c r="F158" t="s">
        <v>1099</v>
      </c>
      <c r="G158" t="s">
        <v>1803</v>
      </c>
      <c r="H158" t="s">
        <v>78</v>
      </c>
      <c r="I158" t="s">
        <v>2296</v>
      </c>
      <c r="J158" t="s">
        <v>2297</v>
      </c>
      <c r="K158" t="s">
        <v>2298</v>
      </c>
      <c r="L158" t="s">
        <v>1107</v>
      </c>
      <c r="M158" t="s">
        <v>2299</v>
      </c>
      <c r="N158" t="s">
        <v>2300</v>
      </c>
    </row>
    <row r="159" spans="1:14" hidden="1" x14ac:dyDescent="0.25">
      <c r="A159" t="s">
        <v>1186</v>
      </c>
      <c r="B159" t="s">
        <v>1187</v>
      </c>
      <c r="C159" t="s">
        <v>16</v>
      </c>
      <c r="D159" t="s">
        <v>17</v>
      </c>
      <c r="E159" t="s">
        <v>280</v>
      </c>
      <c r="F159" t="s">
        <v>1099</v>
      </c>
      <c r="G159" t="s">
        <v>566</v>
      </c>
      <c r="H159" t="s">
        <v>636</v>
      </c>
      <c r="I159" t="s">
        <v>2301</v>
      </c>
      <c r="J159" t="s">
        <v>2302</v>
      </c>
      <c r="K159" t="s">
        <v>1434</v>
      </c>
      <c r="L159" t="s">
        <v>2303</v>
      </c>
      <c r="M159" t="s">
        <v>1510</v>
      </c>
      <c r="N159" t="s">
        <v>2300</v>
      </c>
    </row>
    <row r="160" spans="1:14" hidden="1" x14ac:dyDescent="0.25">
      <c r="A160" t="s">
        <v>1240</v>
      </c>
      <c r="B160" t="s">
        <v>1241</v>
      </c>
      <c r="C160" t="s">
        <v>16</v>
      </c>
      <c r="D160" t="s">
        <v>17</v>
      </c>
      <c r="E160" t="s">
        <v>280</v>
      </c>
      <c r="F160" t="s">
        <v>1099</v>
      </c>
      <c r="G160" t="s">
        <v>1569</v>
      </c>
      <c r="H160" t="s">
        <v>1594</v>
      </c>
      <c r="I160" t="s">
        <v>2304</v>
      </c>
      <c r="J160" t="s">
        <v>2305</v>
      </c>
      <c r="K160" t="s">
        <v>2306</v>
      </c>
      <c r="L160" t="s">
        <v>2307</v>
      </c>
      <c r="M160" t="s">
        <v>2308</v>
      </c>
      <c r="N160" t="s">
        <v>2309</v>
      </c>
    </row>
    <row r="161" spans="1:14" hidden="1" x14ac:dyDescent="0.25">
      <c r="A161" t="s">
        <v>1356</v>
      </c>
      <c r="B161" t="s">
        <v>1357</v>
      </c>
      <c r="C161" t="s">
        <v>16</v>
      </c>
      <c r="D161" t="s">
        <v>17</v>
      </c>
      <c r="E161" t="s">
        <v>280</v>
      </c>
      <c r="F161" t="s">
        <v>1099</v>
      </c>
      <c r="G161" t="s">
        <v>2310</v>
      </c>
      <c r="H161" t="s">
        <v>2311</v>
      </c>
      <c r="I161" t="s">
        <v>2312</v>
      </c>
      <c r="J161" t="s">
        <v>1026</v>
      </c>
      <c r="K161" t="s">
        <v>2313</v>
      </c>
      <c r="L161" t="s">
        <v>2314</v>
      </c>
      <c r="M161" t="s">
        <v>1378</v>
      </c>
      <c r="N161" t="s">
        <v>2220</v>
      </c>
    </row>
    <row r="162" spans="1:14" hidden="1" x14ac:dyDescent="0.25">
      <c r="A162" t="s">
        <v>1420</v>
      </c>
      <c r="B162" t="s">
        <v>1421</v>
      </c>
      <c r="C162" t="s">
        <v>16</v>
      </c>
      <c r="D162" t="s">
        <v>17</v>
      </c>
      <c r="E162" t="s">
        <v>280</v>
      </c>
      <c r="F162" t="s">
        <v>1099</v>
      </c>
      <c r="G162" t="s">
        <v>2315</v>
      </c>
      <c r="H162" t="s">
        <v>1819</v>
      </c>
      <c r="I162" t="s">
        <v>1336</v>
      </c>
      <c r="J162" t="s">
        <v>2213</v>
      </c>
      <c r="K162" t="s">
        <v>2316</v>
      </c>
      <c r="L162" t="s">
        <v>2317</v>
      </c>
      <c r="M162" t="s">
        <v>2318</v>
      </c>
      <c r="N162" t="s">
        <v>1174</v>
      </c>
    </row>
    <row r="163" spans="1:14" hidden="1" x14ac:dyDescent="0.25">
      <c r="A163" t="s">
        <v>1379</v>
      </c>
      <c r="B163" t="s">
        <v>1380</v>
      </c>
      <c r="C163" t="s">
        <v>16</v>
      </c>
      <c r="D163" t="s">
        <v>17</v>
      </c>
      <c r="E163" t="s">
        <v>280</v>
      </c>
      <c r="F163" t="s">
        <v>1099</v>
      </c>
      <c r="G163" t="s">
        <v>1201</v>
      </c>
      <c r="H163" t="s">
        <v>566</v>
      </c>
      <c r="I163" t="s">
        <v>2319</v>
      </c>
      <c r="J163" t="s">
        <v>1495</v>
      </c>
      <c r="K163" t="s">
        <v>2316</v>
      </c>
      <c r="L163" t="s">
        <v>2320</v>
      </c>
      <c r="M163" t="s">
        <v>2151</v>
      </c>
      <c r="N163" t="s">
        <v>2321</v>
      </c>
    </row>
    <row r="164" spans="1:14" hidden="1" x14ac:dyDescent="0.25">
      <c r="A164" t="s">
        <v>1413</v>
      </c>
      <c r="B164" t="s">
        <v>1414</v>
      </c>
      <c r="C164" t="s">
        <v>16</v>
      </c>
      <c r="D164" t="s">
        <v>17</v>
      </c>
      <c r="E164" t="s">
        <v>280</v>
      </c>
      <c r="F164" t="s">
        <v>1099</v>
      </c>
      <c r="G164" t="s">
        <v>709</v>
      </c>
      <c r="H164" t="s">
        <v>709</v>
      </c>
      <c r="I164" t="s">
        <v>1574</v>
      </c>
      <c r="J164" t="s">
        <v>2322</v>
      </c>
      <c r="K164" t="s">
        <v>2323</v>
      </c>
      <c r="L164" t="s">
        <v>2277</v>
      </c>
      <c r="M164" t="s">
        <v>1501</v>
      </c>
      <c r="N164" t="s">
        <v>2324</v>
      </c>
    </row>
    <row r="165" spans="1:14" x14ac:dyDescent="0.25">
      <c r="A165" t="s">
        <v>1149</v>
      </c>
      <c r="B165" t="s">
        <v>1150</v>
      </c>
      <c r="C165" t="s">
        <v>16</v>
      </c>
      <c r="D165" t="s">
        <v>17</v>
      </c>
      <c r="E165" t="s">
        <v>18</v>
      </c>
      <c r="F165" t="s">
        <v>1099</v>
      </c>
      <c r="G165" t="s">
        <v>1206</v>
      </c>
      <c r="H165" t="s">
        <v>132</v>
      </c>
      <c r="I165" t="s">
        <v>1548</v>
      </c>
      <c r="J165" t="s">
        <v>1303</v>
      </c>
      <c r="K165" t="s">
        <v>2325</v>
      </c>
      <c r="L165" t="s">
        <v>2184</v>
      </c>
      <c r="M165" t="s">
        <v>2210</v>
      </c>
      <c r="N165" t="s">
        <v>1391</v>
      </c>
    </row>
    <row r="166" spans="1:14" hidden="1" x14ac:dyDescent="0.25">
      <c r="A166" t="s">
        <v>1290</v>
      </c>
      <c r="B166" t="s">
        <v>1291</v>
      </c>
      <c r="C166" t="s">
        <v>16</v>
      </c>
      <c r="D166" t="s">
        <v>17</v>
      </c>
      <c r="E166" t="s">
        <v>280</v>
      </c>
      <c r="F166" t="s">
        <v>1099</v>
      </c>
      <c r="G166" t="s">
        <v>1973</v>
      </c>
      <c r="H166" t="s">
        <v>1493</v>
      </c>
      <c r="I166" t="s">
        <v>1322</v>
      </c>
      <c r="J166" t="s">
        <v>1303</v>
      </c>
      <c r="K166" t="s">
        <v>2326</v>
      </c>
      <c r="L166" t="s">
        <v>1459</v>
      </c>
      <c r="M166" t="s">
        <v>1448</v>
      </c>
      <c r="N166" t="s">
        <v>2327</v>
      </c>
    </row>
    <row r="167" spans="1:14" hidden="1" x14ac:dyDescent="0.25">
      <c r="A167" t="s">
        <v>1193</v>
      </c>
      <c r="B167" t="s">
        <v>2328</v>
      </c>
      <c r="C167" t="s">
        <v>16</v>
      </c>
      <c r="D167" t="s">
        <v>17</v>
      </c>
      <c r="E167" t="s">
        <v>280</v>
      </c>
      <c r="F167" t="s">
        <v>1099</v>
      </c>
      <c r="G167" t="s">
        <v>2134</v>
      </c>
      <c r="H167" t="s">
        <v>1365</v>
      </c>
      <c r="I167" t="s">
        <v>1355</v>
      </c>
      <c r="J167" t="s">
        <v>2329</v>
      </c>
      <c r="K167" t="s">
        <v>1634</v>
      </c>
      <c r="L167" t="s">
        <v>2330</v>
      </c>
      <c r="M167" t="s">
        <v>2331</v>
      </c>
      <c r="N167" t="s">
        <v>2332</v>
      </c>
    </row>
    <row r="168" spans="1:14" x14ac:dyDescent="0.25">
      <c r="A168" t="s">
        <v>1372</v>
      </c>
      <c r="B168" t="s">
        <v>1373</v>
      </c>
      <c r="C168" t="s">
        <v>16</v>
      </c>
      <c r="D168" t="s">
        <v>17</v>
      </c>
      <c r="E168" t="s">
        <v>18</v>
      </c>
      <c r="F168" t="s">
        <v>1099</v>
      </c>
      <c r="G168" t="s">
        <v>2053</v>
      </c>
      <c r="H168" t="s">
        <v>1021</v>
      </c>
      <c r="I168" t="s">
        <v>2333</v>
      </c>
      <c r="J168" t="s">
        <v>2334</v>
      </c>
      <c r="K168" t="s">
        <v>2335</v>
      </c>
      <c r="L168" t="s">
        <v>2160</v>
      </c>
      <c r="M168" t="s">
        <v>2336</v>
      </c>
      <c r="N168" t="s">
        <v>2337</v>
      </c>
    </row>
    <row r="169" spans="1:14" hidden="1" x14ac:dyDescent="0.25">
      <c r="A169" t="s">
        <v>1339</v>
      </c>
      <c r="B169" t="s">
        <v>1340</v>
      </c>
      <c r="C169" t="s">
        <v>16</v>
      </c>
      <c r="D169" t="s">
        <v>17</v>
      </c>
      <c r="E169" t="s">
        <v>280</v>
      </c>
      <c r="F169" t="s">
        <v>1099</v>
      </c>
      <c r="G169" t="s">
        <v>2338</v>
      </c>
      <c r="H169" t="s">
        <v>932</v>
      </c>
      <c r="I169" t="s">
        <v>1232</v>
      </c>
      <c r="J169" t="s">
        <v>2339</v>
      </c>
      <c r="K169" t="s">
        <v>2340</v>
      </c>
      <c r="L169" t="s">
        <v>1080</v>
      </c>
      <c r="M169" t="s">
        <v>1157</v>
      </c>
      <c r="N169" t="s">
        <v>1234</v>
      </c>
    </row>
    <row r="170" spans="1:14" hidden="1" x14ac:dyDescent="0.25">
      <c r="A170" t="s">
        <v>1427</v>
      </c>
      <c r="B170" t="s">
        <v>1428</v>
      </c>
      <c r="C170" t="s">
        <v>16</v>
      </c>
      <c r="D170" t="s">
        <v>17</v>
      </c>
      <c r="E170" t="s">
        <v>280</v>
      </c>
      <c r="F170" t="s">
        <v>1099</v>
      </c>
      <c r="G170" t="s">
        <v>351</v>
      </c>
      <c r="H170" t="s">
        <v>2341</v>
      </c>
      <c r="I170" t="s">
        <v>2342</v>
      </c>
      <c r="J170" t="s">
        <v>2262</v>
      </c>
      <c r="K170" t="s">
        <v>1620</v>
      </c>
      <c r="L170" t="s">
        <v>892</v>
      </c>
      <c r="M170" t="s">
        <v>1503</v>
      </c>
      <c r="N170" t="s">
        <v>2343</v>
      </c>
    </row>
    <row r="171" spans="1:14" hidden="1" x14ac:dyDescent="0.25">
      <c r="A171" t="s">
        <v>1397</v>
      </c>
      <c r="B171" t="s">
        <v>1398</v>
      </c>
      <c r="C171" t="s">
        <v>16</v>
      </c>
      <c r="D171" t="s">
        <v>17</v>
      </c>
      <c r="E171" t="s">
        <v>280</v>
      </c>
      <c r="F171" t="s">
        <v>1099</v>
      </c>
      <c r="G171" t="s">
        <v>2344</v>
      </c>
      <c r="H171" t="s">
        <v>69</v>
      </c>
      <c r="I171" t="s">
        <v>1557</v>
      </c>
      <c r="J171" t="s">
        <v>1345</v>
      </c>
      <c r="K171" t="s">
        <v>2284</v>
      </c>
      <c r="L171" t="s">
        <v>2214</v>
      </c>
      <c r="M171" t="s">
        <v>2345</v>
      </c>
      <c r="N171" t="s">
        <v>1191</v>
      </c>
    </row>
    <row r="172" spans="1:14" x14ac:dyDescent="0.25">
      <c r="A172" t="s">
        <v>2346</v>
      </c>
      <c r="B172" t="s">
        <v>2347</v>
      </c>
      <c r="C172" t="s">
        <v>16</v>
      </c>
      <c r="D172" t="s">
        <v>17</v>
      </c>
      <c r="E172" t="s">
        <v>18</v>
      </c>
      <c r="F172" t="s">
        <v>1099</v>
      </c>
      <c r="G172" t="s">
        <v>785</v>
      </c>
      <c r="H172" t="s">
        <v>803</v>
      </c>
      <c r="I172" t="s">
        <v>2348</v>
      </c>
      <c r="J172" t="s">
        <v>2349</v>
      </c>
      <c r="K172" t="s">
        <v>2350</v>
      </c>
      <c r="L172" t="s">
        <v>2351</v>
      </c>
      <c r="M172" t="s">
        <v>1633</v>
      </c>
      <c r="N172" t="s">
        <v>2352</v>
      </c>
    </row>
    <row r="173" spans="1:14" hidden="1" x14ac:dyDescent="0.25">
      <c r="A173" t="s">
        <v>1462</v>
      </c>
      <c r="B173" t="s">
        <v>1463</v>
      </c>
      <c r="C173" t="s">
        <v>16</v>
      </c>
      <c r="D173" t="s">
        <v>17</v>
      </c>
      <c r="E173" t="s">
        <v>280</v>
      </c>
      <c r="F173" t="s">
        <v>1099</v>
      </c>
      <c r="G173" t="s">
        <v>2353</v>
      </c>
      <c r="H173" t="s">
        <v>2354</v>
      </c>
      <c r="I173" t="s">
        <v>2355</v>
      </c>
      <c r="J173" t="s">
        <v>2356</v>
      </c>
      <c r="K173" t="s">
        <v>1496</v>
      </c>
      <c r="L173" t="s">
        <v>2191</v>
      </c>
      <c r="M173" t="s">
        <v>2357</v>
      </c>
      <c r="N173" t="s">
        <v>1497</v>
      </c>
    </row>
    <row r="174" spans="1:14" hidden="1" x14ac:dyDescent="0.25">
      <c r="A174" t="s">
        <v>1462</v>
      </c>
      <c r="B174" t="s">
        <v>1470</v>
      </c>
      <c r="C174" t="s">
        <v>1236</v>
      </c>
      <c r="D174" t="s">
        <v>17</v>
      </c>
      <c r="E174" t="s">
        <v>280</v>
      </c>
      <c r="F174" t="s">
        <v>1099</v>
      </c>
      <c r="G174" t="s">
        <v>2358</v>
      </c>
      <c r="H174" t="s">
        <v>457</v>
      </c>
      <c r="I174" t="s">
        <v>2359</v>
      </c>
      <c r="J174" t="s">
        <v>1588</v>
      </c>
      <c r="K174" t="s">
        <v>2360</v>
      </c>
      <c r="L174" t="s">
        <v>859</v>
      </c>
      <c r="M174" t="s">
        <v>1605</v>
      </c>
      <c r="N174" t="s">
        <v>2263</v>
      </c>
    </row>
    <row r="175" spans="1:14" hidden="1" x14ac:dyDescent="0.25">
      <c r="A175" t="s">
        <v>1478</v>
      </c>
      <c r="B175" t="s">
        <v>1479</v>
      </c>
      <c r="C175" t="s">
        <v>1236</v>
      </c>
      <c r="D175" t="s">
        <v>17</v>
      </c>
      <c r="E175" t="s">
        <v>280</v>
      </c>
      <c r="F175" t="s">
        <v>760</v>
      </c>
      <c r="G175" t="s">
        <v>610</v>
      </c>
      <c r="H175" t="s">
        <v>2361</v>
      </c>
      <c r="I175" t="s">
        <v>2362</v>
      </c>
      <c r="J175" t="s">
        <v>740</v>
      </c>
      <c r="K175" t="s">
        <v>2253</v>
      </c>
      <c r="L175" t="s">
        <v>680</v>
      </c>
      <c r="M175" t="s">
        <v>1207</v>
      </c>
      <c r="N175" t="s">
        <v>1096</v>
      </c>
    </row>
    <row r="176" spans="1:14" hidden="1" x14ac:dyDescent="0.25">
      <c r="A176" t="s">
        <v>2363</v>
      </c>
      <c r="B176" t="s">
        <v>2364</v>
      </c>
      <c r="C176" t="s">
        <v>1236</v>
      </c>
      <c r="D176" t="s">
        <v>17</v>
      </c>
      <c r="E176" t="s">
        <v>280</v>
      </c>
      <c r="F176" t="s">
        <v>1099</v>
      </c>
      <c r="G176" t="s">
        <v>1601</v>
      </c>
      <c r="H176" t="s">
        <v>78</v>
      </c>
      <c r="I176" t="s">
        <v>2365</v>
      </c>
      <c r="J176" t="s">
        <v>2366</v>
      </c>
      <c r="K176" t="s">
        <v>2367</v>
      </c>
      <c r="L176" t="s">
        <v>2368</v>
      </c>
      <c r="M176" t="s">
        <v>2369</v>
      </c>
      <c r="N176" t="s">
        <v>2370</v>
      </c>
    </row>
    <row r="177" spans="1:14" hidden="1" x14ac:dyDescent="0.25">
      <c r="A177" t="s">
        <v>1483</v>
      </c>
      <c r="B177" t="s">
        <v>1484</v>
      </c>
      <c r="C177" t="s">
        <v>1236</v>
      </c>
      <c r="D177" t="s">
        <v>17</v>
      </c>
      <c r="E177" t="s">
        <v>280</v>
      </c>
      <c r="F177" t="s">
        <v>1099</v>
      </c>
      <c r="G177" t="s">
        <v>477</v>
      </c>
      <c r="H177" t="s">
        <v>802</v>
      </c>
      <c r="I177" t="s">
        <v>2371</v>
      </c>
      <c r="J177" t="s">
        <v>2372</v>
      </c>
      <c r="K177" t="s">
        <v>2373</v>
      </c>
      <c r="L177" t="s">
        <v>2374</v>
      </c>
      <c r="M177" t="s">
        <v>2375</v>
      </c>
      <c r="N177" t="s">
        <v>2376</v>
      </c>
    </row>
    <row r="178" spans="1:14" hidden="1" x14ac:dyDescent="0.25">
      <c r="A178" t="s">
        <v>2377</v>
      </c>
      <c r="B178" t="s">
        <v>2378</v>
      </c>
      <c r="C178" t="s">
        <v>1236</v>
      </c>
      <c r="D178" t="s">
        <v>17</v>
      </c>
      <c r="E178" t="s">
        <v>280</v>
      </c>
      <c r="F178" t="s">
        <v>1099</v>
      </c>
      <c r="G178" t="s">
        <v>379</v>
      </c>
      <c r="H178" t="s">
        <v>158</v>
      </c>
      <c r="I178" t="s">
        <v>2379</v>
      </c>
      <c r="J178" t="s">
        <v>2380</v>
      </c>
      <c r="K178" t="s">
        <v>2381</v>
      </c>
      <c r="L178" t="s">
        <v>2382</v>
      </c>
      <c r="M178" t="s">
        <v>2383</v>
      </c>
      <c r="N178" t="s">
        <v>2384</v>
      </c>
    </row>
    <row r="179" spans="1:14" hidden="1" x14ac:dyDescent="0.25">
      <c r="A179" t="s">
        <v>1453</v>
      </c>
      <c r="B179" t="s">
        <v>1454</v>
      </c>
      <c r="C179" t="s">
        <v>16</v>
      </c>
      <c r="D179" t="s">
        <v>17</v>
      </c>
      <c r="E179" t="s">
        <v>280</v>
      </c>
      <c r="F179" t="s">
        <v>1099</v>
      </c>
      <c r="G179" t="s">
        <v>793</v>
      </c>
      <c r="H179" t="s">
        <v>1429</v>
      </c>
      <c r="I179" t="s">
        <v>2385</v>
      </c>
      <c r="J179" t="s">
        <v>2386</v>
      </c>
      <c r="K179" t="s">
        <v>2387</v>
      </c>
      <c r="L179" t="s">
        <v>2104</v>
      </c>
      <c r="M179" t="s">
        <v>2297</v>
      </c>
      <c r="N179" t="s">
        <v>1303</v>
      </c>
    </row>
    <row r="180" spans="1:14" hidden="1" x14ac:dyDescent="0.25">
      <c r="A180" t="s">
        <v>1436</v>
      </c>
      <c r="B180" t="s">
        <v>1437</v>
      </c>
      <c r="C180" t="s">
        <v>16</v>
      </c>
      <c r="D180" t="s">
        <v>17</v>
      </c>
      <c r="E180" t="s">
        <v>280</v>
      </c>
      <c r="F180" t="s">
        <v>1099</v>
      </c>
      <c r="G180" t="s">
        <v>932</v>
      </c>
      <c r="H180" t="s">
        <v>2388</v>
      </c>
      <c r="I180" t="s">
        <v>1442</v>
      </c>
      <c r="J180" t="s">
        <v>1320</v>
      </c>
      <c r="K180" t="s">
        <v>2389</v>
      </c>
      <c r="L180" t="s">
        <v>2390</v>
      </c>
      <c r="M180" t="s">
        <v>1286</v>
      </c>
      <c r="N180" t="s">
        <v>2391</v>
      </c>
    </row>
    <row r="181" spans="1:14" hidden="1" x14ac:dyDescent="0.25">
      <c r="A181" t="s">
        <v>1273</v>
      </c>
      <c r="B181" t="s">
        <v>1274</v>
      </c>
      <c r="C181" t="s">
        <v>16</v>
      </c>
      <c r="D181" t="s">
        <v>17</v>
      </c>
      <c r="E181" t="s">
        <v>280</v>
      </c>
      <c r="F181" t="s">
        <v>1099</v>
      </c>
      <c r="G181" t="s">
        <v>40</v>
      </c>
      <c r="H181" t="s">
        <v>2392</v>
      </c>
      <c r="I181" t="s">
        <v>2334</v>
      </c>
      <c r="J181" t="s">
        <v>1510</v>
      </c>
      <c r="K181" t="s">
        <v>2393</v>
      </c>
      <c r="L181" t="s">
        <v>2236</v>
      </c>
      <c r="M181" t="s">
        <v>2394</v>
      </c>
      <c r="N181" t="s">
        <v>1197</v>
      </c>
    </row>
    <row r="182" spans="1:14" hidden="1" x14ac:dyDescent="0.25">
      <c r="A182" t="s">
        <v>1446</v>
      </c>
      <c r="B182" t="s">
        <v>1447</v>
      </c>
      <c r="C182" t="s">
        <v>16</v>
      </c>
      <c r="D182" t="s">
        <v>17</v>
      </c>
      <c r="E182" t="s">
        <v>280</v>
      </c>
      <c r="F182" t="s">
        <v>1099</v>
      </c>
      <c r="G182" t="s">
        <v>1021</v>
      </c>
      <c r="H182" t="s">
        <v>389</v>
      </c>
      <c r="I182" t="s">
        <v>1377</v>
      </c>
      <c r="J182" t="s">
        <v>2395</v>
      </c>
      <c r="K182" t="s">
        <v>2396</v>
      </c>
      <c r="L182" t="s">
        <v>1338</v>
      </c>
      <c r="M182" t="s">
        <v>1517</v>
      </c>
      <c r="N182" t="s">
        <v>1525</v>
      </c>
    </row>
    <row r="183" spans="1:14" hidden="1" x14ac:dyDescent="0.25">
      <c r="A183" t="s">
        <v>1521</v>
      </c>
      <c r="B183" t="s">
        <v>1522</v>
      </c>
      <c r="C183" t="s">
        <v>16</v>
      </c>
      <c r="D183" t="s">
        <v>17</v>
      </c>
      <c r="E183" t="s">
        <v>280</v>
      </c>
      <c r="F183" t="s">
        <v>1099</v>
      </c>
      <c r="G183" t="s">
        <v>2397</v>
      </c>
      <c r="H183" t="s">
        <v>2398</v>
      </c>
      <c r="I183" t="s">
        <v>2399</v>
      </c>
      <c r="J183" t="s">
        <v>2400</v>
      </c>
      <c r="K183" t="s">
        <v>2401</v>
      </c>
      <c r="L183" t="s">
        <v>2402</v>
      </c>
      <c r="M183" t="s">
        <v>2211</v>
      </c>
      <c r="N183" t="s">
        <v>1376</v>
      </c>
    </row>
    <row r="184" spans="1:14" hidden="1" x14ac:dyDescent="0.25">
      <c r="A184" t="s">
        <v>1388</v>
      </c>
      <c r="B184" t="s">
        <v>1389</v>
      </c>
      <c r="C184" t="s">
        <v>16</v>
      </c>
      <c r="D184" t="s">
        <v>17</v>
      </c>
      <c r="E184" t="s">
        <v>280</v>
      </c>
      <c r="F184" t="s">
        <v>1099</v>
      </c>
      <c r="G184" t="s">
        <v>2403</v>
      </c>
      <c r="H184" t="s">
        <v>2195</v>
      </c>
      <c r="I184" t="s">
        <v>1545</v>
      </c>
      <c r="J184" t="s">
        <v>2404</v>
      </c>
      <c r="K184" t="s">
        <v>1475</v>
      </c>
      <c r="L184" t="s">
        <v>2405</v>
      </c>
      <c r="M184" t="s">
        <v>1566</v>
      </c>
      <c r="N184" t="s">
        <v>2406</v>
      </c>
    </row>
    <row r="185" spans="1:14" hidden="1" x14ac:dyDescent="0.25">
      <c r="A185" t="s">
        <v>1514</v>
      </c>
      <c r="B185" t="s">
        <v>1515</v>
      </c>
      <c r="C185" t="s">
        <v>16</v>
      </c>
      <c r="D185" t="s">
        <v>17</v>
      </c>
      <c r="E185" t="s">
        <v>280</v>
      </c>
      <c r="F185" t="s">
        <v>1099</v>
      </c>
      <c r="G185" t="s">
        <v>132</v>
      </c>
      <c r="H185" t="s">
        <v>380</v>
      </c>
      <c r="I185" t="s">
        <v>2407</v>
      </c>
      <c r="J185" t="s">
        <v>2368</v>
      </c>
      <c r="K185" t="s">
        <v>2408</v>
      </c>
      <c r="L185" t="s">
        <v>2409</v>
      </c>
      <c r="M185" t="s">
        <v>2410</v>
      </c>
      <c r="N185" t="s">
        <v>2411</v>
      </c>
    </row>
    <row r="186" spans="1:14" x14ac:dyDescent="0.25">
      <c r="A186" t="s">
        <v>1551</v>
      </c>
      <c r="B186" t="s">
        <v>1552</v>
      </c>
      <c r="C186" t="s">
        <v>16</v>
      </c>
      <c r="D186" t="s">
        <v>702</v>
      </c>
      <c r="E186" t="s">
        <v>18</v>
      </c>
      <c r="F186" t="s">
        <v>1099</v>
      </c>
      <c r="G186" t="s">
        <v>1553</v>
      </c>
      <c r="H186" t="s">
        <v>264</v>
      </c>
      <c r="I186" t="s">
        <v>1554</v>
      </c>
      <c r="J186" t="s">
        <v>1555</v>
      </c>
      <c r="K186" t="s">
        <v>1556</v>
      </c>
      <c r="L186" t="s">
        <v>1517</v>
      </c>
      <c r="M186" t="s">
        <v>1557</v>
      </c>
      <c r="N186" t="s">
        <v>1558</v>
      </c>
    </row>
    <row r="187" spans="1:14" hidden="1" x14ac:dyDescent="0.25">
      <c r="A187" t="s">
        <v>1576</v>
      </c>
      <c r="B187" t="s">
        <v>1577</v>
      </c>
      <c r="C187" t="s">
        <v>16</v>
      </c>
      <c r="D187" t="s">
        <v>17</v>
      </c>
      <c r="E187" t="s">
        <v>280</v>
      </c>
      <c r="F187" t="s">
        <v>1099</v>
      </c>
      <c r="G187" t="s">
        <v>2121</v>
      </c>
      <c r="H187" t="s">
        <v>609</v>
      </c>
      <c r="I187" t="s">
        <v>2412</v>
      </c>
      <c r="J187" t="s">
        <v>2413</v>
      </c>
      <c r="K187" t="s">
        <v>2414</v>
      </c>
      <c r="L187" t="s">
        <v>2299</v>
      </c>
      <c r="M187" t="s">
        <v>1640</v>
      </c>
      <c r="N187" t="s">
        <v>2415</v>
      </c>
    </row>
    <row r="188" spans="1:14" hidden="1" x14ac:dyDescent="0.25">
      <c r="A188" t="s">
        <v>1559</v>
      </c>
      <c r="B188" t="s">
        <v>1560</v>
      </c>
      <c r="C188" t="s">
        <v>16</v>
      </c>
      <c r="D188" t="s">
        <v>17</v>
      </c>
      <c r="E188" t="s">
        <v>280</v>
      </c>
      <c r="F188" t="s">
        <v>1099</v>
      </c>
      <c r="G188" t="s">
        <v>281</v>
      </c>
      <c r="H188" t="s">
        <v>678</v>
      </c>
      <c r="I188" t="s">
        <v>2298</v>
      </c>
      <c r="J188" t="s">
        <v>2416</v>
      </c>
      <c r="K188" t="s">
        <v>2417</v>
      </c>
      <c r="L188" t="s">
        <v>2418</v>
      </c>
      <c r="M188" t="s">
        <v>2419</v>
      </c>
      <c r="N188" t="s">
        <v>2412</v>
      </c>
    </row>
    <row r="189" spans="1:14" hidden="1" x14ac:dyDescent="0.25">
      <c r="A189" t="s">
        <v>1567</v>
      </c>
      <c r="B189" t="s">
        <v>1568</v>
      </c>
      <c r="C189" t="s">
        <v>16</v>
      </c>
      <c r="D189" t="s">
        <v>17</v>
      </c>
      <c r="E189" t="s">
        <v>280</v>
      </c>
      <c r="F189" t="s">
        <v>1099</v>
      </c>
      <c r="G189" t="s">
        <v>2420</v>
      </c>
      <c r="H189" t="s">
        <v>2148</v>
      </c>
      <c r="I189" t="s">
        <v>2421</v>
      </c>
      <c r="J189" t="s">
        <v>1510</v>
      </c>
      <c r="K189" t="s">
        <v>2422</v>
      </c>
      <c r="L189" t="s">
        <v>2423</v>
      </c>
      <c r="M189" t="s">
        <v>2424</v>
      </c>
      <c r="N189" t="s">
        <v>2425</v>
      </c>
    </row>
    <row r="190" spans="1:14" hidden="1" x14ac:dyDescent="0.25">
      <c r="A190" t="s">
        <v>1499</v>
      </c>
      <c r="B190" t="s">
        <v>1500</v>
      </c>
      <c r="C190" t="s">
        <v>16</v>
      </c>
      <c r="D190" t="s">
        <v>17</v>
      </c>
      <c r="E190" t="s">
        <v>280</v>
      </c>
      <c r="F190" t="s">
        <v>1099</v>
      </c>
      <c r="G190" t="s">
        <v>2057</v>
      </c>
      <c r="H190" t="s">
        <v>2062</v>
      </c>
      <c r="I190" t="s">
        <v>2426</v>
      </c>
      <c r="J190" t="s">
        <v>2427</v>
      </c>
      <c r="K190" t="s">
        <v>2428</v>
      </c>
      <c r="L190" t="s">
        <v>1295</v>
      </c>
      <c r="M190" t="s">
        <v>1531</v>
      </c>
      <c r="N190" t="s">
        <v>2429</v>
      </c>
    </row>
    <row r="191" spans="1:14" hidden="1" x14ac:dyDescent="0.25">
      <c r="A191" t="s">
        <v>1491</v>
      </c>
      <c r="B191" t="s">
        <v>1492</v>
      </c>
      <c r="C191" t="s">
        <v>16</v>
      </c>
      <c r="D191" t="s">
        <v>17</v>
      </c>
      <c r="E191" t="s">
        <v>280</v>
      </c>
      <c r="F191" t="s">
        <v>1099</v>
      </c>
      <c r="G191" t="s">
        <v>565</v>
      </c>
      <c r="H191" t="s">
        <v>2134</v>
      </c>
      <c r="I191" t="s">
        <v>1384</v>
      </c>
      <c r="J191" t="s">
        <v>2430</v>
      </c>
      <c r="K191" t="s">
        <v>2431</v>
      </c>
      <c r="L191" t="s">
        <v>2432</v>
      </c>
      <c r="M191" t="s">
        <v>2433</v>
      </c>
      <c r="N191" t="s">
        <v>2434</v>
      </c>
    </row>
    <row r="192" spans="1:14" x14ac:dyDescent="0.25">
      <c r="A192" t="s">
        <v>2435</v>
      </c>
      <c r="B192" t="s">
        <v>2436</v>
      </c>
      <c r="C192" t="s">
        <v>16</v>
      </c>
      <c r="D192" t="s">
        <v>17</v>
      </c>
      <c r="E192" t="s">
        <v>18</v>
      </c>
      <c r="F192" t="s">
        <v>1099</v>
      </c>
      <c r="G192" t="s">
        <v>1553</v>
      </c>
      <c r="H192" t="s">
        <v>618</v>
      </c>
      <c r="I192" t="s">
        <v>1244</v>
      </c>
      <c r="J192" t="s">
        <v>1638</v>
      </c>
      <c r="K192" t="s">
        <v>2437</v>
      </c>
      <c r="L192" t="s">
        <v>1158</v>
      </c>
      <c r="M192" t="s">
        <v>1320</v>
      </c>
      <c r="N192" t="s">
        <v>2438</v>
      </c>
    </row>
    <row r="193" spans="1:14" hidden="1" x14ac:dyDescent="0.25">
      <c r="A193" t="s">
        <v>1505</v>
      </c>
      <c r="B193" t="s">
        <v>1506</v>
      </c>
      <c r="C193" t="s">
        <v>16</v>
      </c>
      <c r="D193" t="s">
        <v>17</v>
      </c>
      <c r="E193" t="s">
        <v>280</v>
      </c>
      <c r="F193" t="s">
        <v>1099</v>
      </c>
      <c r="G193" t="s">
        <v>2439</v>
      </c>
      <c r="H193" t="s">
        <v>2440</v>
      </c>
      <c r="I193" t="s">
        <v>2441</v>
      </c>
      <c r="J193" t="s">
        <v>2442</v>
      </c>
      <c r="K193" t="s">
        <v>2443</v>
      </c>
      <c r="L193" t="s">
        <v>2444</v>
      </c>
      <c r="M193" t="s">
        <v>2445</v>
      </c>
      <c r="N193" t="s">
        <v>2446</v>
      </c>
    </row>
    <row r="194" spans="1:14" hidden="1" x14ac:dyDescent="0.25">
      <c r="A194" t="s">
        <v>1529</v>
      </c>
      <c r="B194" t="s">
        <v>1530</v>
      </c>
      <c r="C194" t="s">
        <v>16</v>
      </c>
      <c r="D194" t="s">
        <v>17</v>
      </c>
      <c r="E194" t="s">
        <v>280</v>
      </c>
      <c r="F194" t="s">
        <v>1099</v>
      </c>
      <c r="G194" t="s">
        <v>1471</v>
      </c>
      <c r="H194" t="s">
        <v>1840</v>
      </c>
      <c r="I194" t="s">
        <v>1566</v>
      </c>
      <c r="J194" t="s">
        <v>1410</v>
      </c>
      <c r="K194" t="s">
        <v>1656</v>
      </c>
      <c r="L194" t="s">
        <v>2447</v>
      </c>
      <c r="M194" t="s">
        <v>2448</v>
      </c>
      <c r="N194" t="s">
        <v>2413</v>
      </c>
    </row>
    <row r="195" spans="1:14" hidden="1" x14ac:dyDescent="0.25">
      <c r="A195" t="s">
        <v>1529</v>
      </c>
      <c r="B195" t="s">
        <v>1536</v>
      </c>
      <c r="C195" t="s">
        <v>1236</v>
      </c>
      <c r="D195" t="s">
        <v>17</v>
      </c>
      <c r="E195" t="s">
        <v>280</v>
      </c>
      <c r="F195" t="s">
        <v>1099</v>
      </c>
      <c r="G195" t="s">
        <v>966</v>
      </c>
      <c r="H195" t="s">
        <v>255</v>
      </c>
      <c r="I195" t="s">
        <v>2449</v>
      </c>
      <c r="J195" t="s">
        <v>2441</v>
      </c>
      <c r="K195" t="s">
        <v>2450</v>
      </c>
      <c r="L195" t="s">
        <v>1026</v>
      </c>
      <c r="M195" t="s">
        <v>2451</v>
      </c>
      <c r="N195" t="s">
        <v>2452</v>
      </c>
    </row>
    <row r="196" spans="1:14" hidden="1" x14ac:dyDescent="0.25">
      <c r="A196" t="s">
        <v>1542</v>
      </c>
      <c r="B196" t="s">
        <v>1543</v>
      </c>
      <c r="C196" t="s">
        <v>1236</v>
      </c>
      <c r="D196" t="s">
        <v>17</v>
      </c>
      <c r="E196" t="s">
        <v>280</v>
      </c>
      <c r="F196" t="s">
        <v>1099</v>
      </c>
      <c r="G196" t="s">
        <v>1739</v>
      </c>
      <c r="H196" t="s">
        <v>142</v>
      </c>
      <c r="I196" t="s">
        <v>2453</v>
      </c>
      <c r="J196" t="s">
        <v>1502</v>
      </c>
      <c r="K196" t="s">
        <v>2454</v>
      </c>
      <c r="L196" t="s">
        <v>2455</v>
      </c>
      <c r="M196" t="s">
        <v>2456</v>
      </c>
      <c r="N196" t="s">
        <v>2457</v>
      </c>
    </row>
    <row r="197" spans="1:14" x14ac:dyDescent="0.25">
      <c r="A197" t="s">
        <v>2458</v>
      </c>
      <c r="B197" t="s">
        <v>2459</v>
      </c>
      <c r="C197" t="s">
        <v>16</v>
      </c>
      <c r="D197" t="s">
        <v>17</v>
      </c>
      <c r="E197" t="s">
        <v>18</v>
      </c>
      <c r="F197" t="s">
        <v>1099</v>
      </c>
      <c r="G197" t="s">
        <v>693</v>
      </c>
      <c r="H197" t="s">
        <v>216</v>
      </c>
      <c r="I197" t="s">
        <v>2460</v>
      </c>
      <c r="J197" t="s">
        <v>2461</v>
      </c>
      <c r="K197" t="s">
        <v>2462</v>
      </c>
      <c r="L197" t="s">
        <v>1431</v>
      </c>
      <c r="M197" t="s">
        <v>1609</v>
      </c>
      <c r="N197" t="s">
        <v>2463</v>
      </c>
    </row>
    <row r="198" spans="1:14" hidden="1" x14ac:dyDescent="0.25">
      <c r="A198" t="s">
        <v>1585</v>
      </c>
      <c r="B198" t="s">
        <v>1586</v>
      </c>
      <c r="C198" t="s">
        <v>16</v>
      </c>
      <c r="D198" t="s">
        <v>17</v>
      </c>
      <c r="E198" t="s">
        <v>280</v>
      </c>
      <c r="F198" t="s">
        <v>1099</v>
      </c>
      <c r="G198" t="s">
        <v>216</v>
      </c>
      <c r="H198" t="s">
        <v>216</v>
      </c>
      <c r="I198" t="s">
        <v>2464</v>
      </c>
      <c r="J198" t="s">
        <v>1424</v>
      </c>
      <c r="K198" t="s">
        <v>2465</v>
      </c>
      <c r="L198" t="s">
        <v>2466</v>
      </c>
      <c r="M198" t="s">
        <v>2467</v>
      </c>
      <c r="N198" t="s">
        <v>2306</v>
      </c>
    </row>
    <row r="199" spans="1:14" x14ac:dyDescent="0.25">
      <c r="A199" t="s">
        <v>1599</v>
      </c>
      <c r="B199" t="s">
        <v>1600</v>
      </c>
      <c r="C199" t="s">
        <v>16</v>
      </c>
      <c r="D199" t="s">
        <v>702</v>
      </c>
      <c r="E199" t="s">
        <v>18</v>
      </c>
      <c r="F199" t="s">
        <v>1099</v>
      </c>
      <c r="G199" t="s">
        <v>226</v>
      </c>
      <c r="H199" t="s">
        <v>1601</v>
      </c>
      <c r="I199" t="s">
        <v>1602</v>
      </c>
      <c r="J199" t="s">
        <v>1603</v>
      </c>
      <c r="K199" t="s">
        <v>1604</v>
      </c>
      <c r="L199" t="s">
        <v>1534</v>
      </c>
      <c r="M199" t="s">
        <v>1370</v>
      </c>
      <c r="N199" t="s">
        <v>1605</v>
      </c>
    </row>
    <row r="200" spans="1:14" hidden="1" x14ac:dyDescent="0.25">
      <c r="A200" t="s">
        <v>1612</v>
      </c>
      <c r="B200" t="s">
        <v>2468</v>
      </c>
      <c r="C200" t="s">
        <v>16</v>
      </c>
      <c r="D200" t="s">
        <v>17</v>
      </c>
      <c r="E200" t="s">
        <v>280</v>
      </c>
      <c r="F200" t="s">
        <v>1099</v>
      </c>
      <c r="G200" t="s">
        <v>51</v>
      </c>
      <c r="H200" t="s">
        <v>1206</v>
      </c>
      <c r="I200" t="s">
        <v>2427</v>
      </c>
      <c r="J200" t="s">
        <v>2469</v>
      </c>
      <c r="K200" t="s">
        <v>2470</v>
      </c>
      <c r="L200" t="s">
        <v>2337</v>
      </c>
      <c r="M200" t="s">
        <v>2380</v>
      </c>
      <c r="N200" t="s">
        <v>2471</v>
      </c>
    </row>
    <row r="201" spans="1:14" hidden="1" x14ac:dyDescent="0.25">
      <c r="A201" t="s">
        <v>1606</v>
      </c>
      <c r="B201" t="s">
        <v>1607</v>
      </c>
      <c r="C201" t="s">
        <v>16</v>
      </c>
      <c r="D201" t="s">
        <v>17</v>
      </c>
      <c r="E201" t="s">
        <v>280</v>
      </c>
      <c r="F201" t="s">
        <v>1099</v>
      </c>
      <c r="G201" t="s">
        <v>281</v>
      </c>
      <c r="H201" t="s">
        <v>174</v>
      </c>
      <c r="I201" t="s">
        <v>2472</v>
      </c>
      <c r="J201" t="s">
        <v>2473</v>
      </c>
      <c r="K201" t="s">
        <v>2474</v>
      </c>
      <c r="L201" t="s">
        <v>1375</v>
      </c>
      <c r="M201" t="s">
        <v>2475</v>
      </c>
      <c r="N201" t="s">
        <v>2441</v>
      </c>
    </row>
    <row r="202" spans="1:14" hidden="1" x14ac:dyDescent="0.25">
      <c r="A202" t="s">
        <v>1592</v>
      </c>
      <c r="B202" t="s">
        <v>1593</v>
      </c>
      <c r="C202" t="s">
        <v>16</v>
      </c>
      <c r="D202" t="s">
        <v>17</v>
      </c>
      <c r="E202" t="s">
        <v>280</v>
      </c>
      <c r="F202" t="s">
        <v>1099</v>
      </c>
      <c r="G202" t="s">
        <v>352</v>
      </c>
      <c r="H202" t="s">
        <v>2045</v>
      </c>
      <c r="I202" t="s">
        <v>2476</v>
      </c>
      <c r="J202" t="s">
        <v>2473</v>
      </c>
      <c r="K202" t="s">
        <v>2477</v>
      </c>
      <c r="L202" t="s">
        <v>2478</v>
      </c>
      <c r="M202" t="s">
        <v>2456</v>
      </c>
      <c r="N202" t="s">
        <v>2479</v>
      </c>
    </row>
    <row r="203" spans="1:14" hidden="1" x14ac:dyDescent="0.25">
      <c r="A203" t="s">
        <v>1621</v>
      </c>
      <c r="B203" t="s">
        <v>1622</v>
      </c>
      <c r="C203" t="s">
        <v>16</v>
      </c>
      <c r="D203" t="s">
        <v>702</v>
      </c>
      <c r="E203" t="s">
        <v>280</v>
      </c>
      <c r="F203" t="s">
        <v>1099</v>
      </c>
      <c r="G203" t="s">
        <v>132</v>
      </c>
      <c r="H203" t="s">
        <v>141</v>
      </c>
      <c r="I203" t="s">
        <v>1623</v>
      </c>
      <c r="J203" t="s">
        <v>1624</v>
      </c>
      <c r="K203" t="s">
        <v>1625</v>
      </c>
      <c r="L203" t="s">
        <v>1626</v>
      </c>
      <c r="M203" t="s">
        <v>1627</v>
      </c>
      <c r="N203" t="s">
        <v>1628</v>
      </c>
    </row>
    <row r="204" spans="1:14" hidden="1" x14ac:dyDescent="0.25">
      <c r="A204" t="s">
        <v>1629</v>
      </c>
      <c r="B204" t="s">
        <v>1630</v>
      </c>
      <c r="C204" t="s">
        <v>16</v>
      </c>
      <c r="D204" t="s">
        <v>17</v>
      </c>
      <c r="E204" t="s">
        <v>280</v>
      </c>
      <c r="F204" t="s">
        <v>1099</v>
      </c>
      <c r="G204" t="s">
        <v>2152</v>
      </c>
      <c r="H204" t="s">
        <v>2392</v>
      </c>
      <c r="I204" t="s">
        <v>1467</v>
      </c>
      <c r="J204" t="s">
        <v>2480</v>
      </c>
      <c r="K204" t="s">
        <v>2481</v>
      </c>
      <c r="L204" t="s">
        <v>2482</v>
      </c>
      <c r="M204" t="s">
        <v>2483</v>
      </c>
      <c r="N204" t="s">
        <v>2484</v>
      </c>
    </row>
    <row r="205" spans="1:14" hidden="1" x14ac:dyDescent="0.25">
      <c r="A205" t="s">
        <v>1635</v>
      </c>
      <c r="B205" t="s">
        <v>1636</v>
      </c>
      <c r="C205" t="s">
        <v>16</v>
      </c>
      <c r="D205" t="s">
        <v>17</v>
      </c>
      <c r="E205" t="s">
        <v>280</v>
      </c>
      <c r="F205" t="s">
        <v>1099</v>
      </c>
      <c r="G205" t="s">
        <v>1100</v>
      </c>
      <c r="H205" t="s">
        <v>40</v>
      </c>
      <c r="I205" t="s">
        <v>2479</v>
      </c>
      <c r="J205" t="s">
        <v>2485</v>
      </c>
      <c r="K205" t="s">
        <v>2486</v>
      </c>
      <c r="L205" t="s">
        <v>2412</v>
      </c>
      <c r="M205" t="s">
        <v>2487</v>
      </c>
      <c r="N205" t="s">
        <v>2488</v>
      </c>
    </row>
    <row r="206" spans="1:14" hidden="1" x14ac:dyDescent="0.25">
      <c r="A206" t="s">
        <v>1650</v>
      </c>
      <c r="B206" t="s">
        <v>1651</v>
      </c>
      <c r="C206" t="s">
        <v>16</v>
      </c>
      <c r="D206" t="s">
        <v>17</v>
      </c>
      <c r="E206" t="s">
        <v>280</v>
      </c>
      <c r="F206" t="s">
        <v>1099</v>
      </c>
      <c r="G206" t="s">
        <v>880</v>
      </c>
      <c r="H206" t="s">
        <v>880</v>
      </c>
      <c r="I206" t="s">
        <v>2489</v>
      </c>
      <c r="J206" t="s">
        <v>2490</v>
      </c>
      <c r="K206" t="s">
        <v>2491</v>
      </c>
      <c r="L206" t="s">
        <v>1638</v>
      </c>
      <c r="M206" t="s">
        <v>2492</v>
      </c>
      <c r="N206" t="s">
        <v>2493</v>
      </c>
    </row>
    <row r="207" spans="1:14" hidden="1" x14ac:dyDescent="0.25">
      <c r="A207" t="s">
        <v>1642</v>
      </c>
      <c r="B207" t="s">
        <v>1643</v>
      </c>
      <c r="C207" t="s">
        <v>16</v>
      </c>
      <c r="D207" t="s">
        <v>17</v>
      </c>
      <c r="E207" t="s">
        <v>280</v>
      </c>
      <c r="F207" t="s">
        <v>1099</v>
      </c>
      <c r="G207" t="s">
        <v>1223</v>
      </c>
      <c r="H207" t="s">
        <v>226</v>
      </c>
      <c r="I207" t="s">
        <v>2494</v>
      </c>
      <c r="J207" t="s">
        <v>2495</v>
      </c>
      <c r="K207" t="s">
        <v>2496</v>
      </c>
      <c r="L207" t="s">
        <v>2497</v>
      </c>
      <c r="M207" t="s">
        <v>2498</v>
      </c>
      <c r="N207" t="s">
        <v>2499</v>
      </c>
    </row>
    <row r="208" spans="1:14" hidden="1" x14ac:dyDescent="0.25">
      <c r="A208" t="s">
        <v>1657</v>
      </c>
      <c r="B208" t="s">
        <v>2500</v>
      </c>
      <c r="C208" t="s">
        <v>16</v>
      </c>
      <c r="D208" t="s">
        <v>17</v>
      </c>
      <c r="E208" t="s">
        <v>280</v>
      </c>
      <c r="F208" t="s">
        <v>1099</v>
      </c>
      <c r="G208" t="s">
        <v>1544</v>
      </c>
      <c r="H208" t="s">
        <v>1739</v>
      </c>
      <c r="I208" t="s">
        <v>2501</v>
      </c>
      <c r="J208" t="s">
        <v>2502</v>
      </c>
      <c r="K208" t="s">
        <v>2503</v>
      </c>
      <c r="L208" t="s">
        <v>2504</v>
      </c>
      <c r="M208" t="s">
        <v>2505</v>
      </c>
      <c r="N208" t="s">
        <v>2506</v>
      </c>
    </row>
  </sheetData>
  <autoFilter ref="A1:N208">
    <filterColumn colId="4">
      <filters>
        <filter val="NO OFICIAL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98"/>
  <sheetViews>
    <sheetView topLeftCell="A156" workbookViewId="0">
      <selection activeCell="B174" sqref="A1:N198"/>
    </sheetView>
  </sheetViews>
  <sheetFormatPr baseColWidth="10" defaultRowHeight="15" x14ac:dyDescent="0.25"/>
  <cols>
    <col min="1" max="1" width="13" bestFit="1" customWidth="1"/>
    <col min="2" max="2" width="88.85546875" bestFit="1" customWidth="1"/>
  </cols>
  <sheetData>
    <row r="1" spans="1:14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idden="1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20</v>
      </c>
      <c r="I2" t="s">
        <v>2507</v>
      </c>
      <c r="J2" t="s">
        <v>2508</v>
      </c>
      <c r="K2" t="s">
        <v>2509</v>
      </c>
      <c r="L2" t="s">
        <v>1673</v>
      </c>
      <c r="M2" t="s">
        <v>2510</v>
      </c>
      <c r="N2" t="s">
        <v>23</v>
      </c>
    </row>
    <row r="3" spans="1:14" hidden="1" x14ac:dyDescent="0.25">
      <c r="A3" t="s">
        <v>28</v>
      </c>
      <c r="B3" t="s">
        <v>29</v>
      </c>
      <c r="C3" t="s">
        <v>16</v>
      </c>
      <c r="D3" t="s">
        <v>17</v>
      </c>
      <c r="E3" t="s">
        <v>18</v>
      </c>
      <c r="F3" t="s">
        <v>19</v>
      </c>
      <c r="G3" t="s">
        <v>1601</v>
      </c>
      <c r="H3" t="s">
        <v>1601</v>
      </c>
      <c r="I3" t="s">
        <v>2511</v>
      </c>
      <c r="J3" t="s">
        <v>2512</v>
      </c>
      <c r="K3" t="s">
        <v>2509</v>
      </c>
      <c r="L3" t="s">
        <v>2513</v>
      </c>
      <c r="M3" t="s">
        <v>2514</v>
      </c>
      <c r="N3" t="s">
        <v>2515</v>
      </c>
    </row>
    <row r="4" spans="1:14" hidden="1" x14ac:dyDescent="0.25">
      <c r="A4" t="s">
        <v>67</v>
      </c>
      <c r="B4" t="s">
        <v>68</v>
      </c>
      <c r="C4" t="s">
        <v>16</v>
      </c>
      <c r="D4" t="s">
        <v>17</v>
      </c>
      <c r="E4" t="s">
        <v>18</v>
      </c>
      <c r="F4" t="s">
        <v>19</v>
      </c>
      <c r="G4" t="s">
        <v>1778</v>
      </c>
      <c r="H4" t="s">
        <v>510</v>
      </c>
      <c r="I4" t="s">
        <v>2516</v>
      </c>
      <c r="J4" t="s">
        <v>2517</v>
      </c>
      <c r="K4" t="s">
        <v>2518</v>
      </c>
      <c r="L4" t="s">
        <v>2519</v>
      </c>
      <c r="M4" t="s">
        <v>2520</v>
      </c>
      <c r="N4" t="s">
        <v>2521</v>
      </c>
    </row>
    <row r="5" spans="1:14" hidden="1" x14ac:dyDescent="0.25">
      <c r="A5" t="s">
        <v>139</v>
      </c>
      <c r="B5" t="s">
        <v>140</v>
      </c>
      <c r="C5" t="s">
        <v>16</v>
      </c>
      <c r="D5" t="s">
        <v>17</v>
      </c>
      <c r="E5" t="s">
        <v>18</v>
      </c>
      <c r="F5" t="s">
        <v>19</v>
      </c>
      <c r="G5" t="s">
        <v>1759</v>
      </c>
      <c r="H5" t="s">
        <v>1759</v>
      </c>
      <c r="I5" t="s">
        <v>2522</v>
      </c>
      <c r="J5" t="s">
        <v>1718</v>
      </c>
      <c r="K5" t="s">
        <v>106</v>
      </c>
      <c r="L5" t="s">
        <v>2523</v>
      </c>
      <c r="M5" t="s">
        <v>2524</v>
      </c>
      <c r="N5" t="s">
        <v>64</v>
      </c>
    </row>
    <row r="6" spans="1:14" hidden="1" x14ac:dyDescent="0.25">
      <c r="A6" t="s">
        <v>58</v>
      </c>
      <c r="B6" t="s">
        <v>59</v>
      </c>
      <c r="C6" t="s">
        <v>16</v>
      </c>
      <c r="D6" t="s">
        <v>17</v>
      </c>
      <c r="E6" t="s">
        <v>18</v>
      </c>
      <c r="F6" t="s">
        <v>19</v>
      </c>
      <c r="G6" t="s">
        <v>802</v>
      </c>
      <c r="H6" t="s">
        <v>802</v>
      </c>
      <c r="I6" t="s">
        <v>2525</v>
      </c>
      <c r="J6" t="s">
        <v>1702</v>
      </c>
      <c r="K6" t="s">
        <v>2526</v>
      </c>
      <c r="L6" t="s">
        <v>2527</v>
      </c>
      <c r="M6" t="s">
        <v>2528</v>
      </c>
      <c r="N6" t="s">
        <v>2529</v>
      </c>
    </row>
    <row r="7" spans="1:14" hidden="1" x14ac:dyDescent="0.25">
      <c r="A7" t="s">
        <v>38</v>
      </c>
      <c r="B7" t="s">
        <v>39</v>
      </c>
      <c r="C7" t="s">
        <v>16</v>
      </c>
      <c r="D7" t="s">
        <v>17</v>
      </c>
      <c r="E7" t="s">
        <v>18</v>
      </c>
      <c r="F7" t="s">
        <v>19</v>
      </c>
      <c r="G7" t="s">
        <v>87</v>
      </c>
      <c r="H7" t="s">
        <v>255</v>
      </c>
      <c r="I7" t="s">
        <v>2530</v>
      </c>
      <c r="J7" t="s">
        <v>63</v>
      </c>
      <c r="K7" t="s">
        <v>2531</v>
      </c>
      <c r="L7" t="s">
        <v>2532</v>
      </c>
      <c r="M7" t="s">
        <v>2533</v>
      </c>
      <c r="N7" t="s">
        <v>1681</v>
      </c>
    </row>
    <row r="8" spans="1:14" hidden="1" x14ac:dyDescent="0.25">
      <c r="A8" t="s">
        <v>48</v>
      </c>
      <c r="B8" t="s">
        <v>2534</v>
      </c>
      <c r="C8" t="s">
        <v>16</v>
      </c>
      <c r="D8" t="s">
        <v>17</v>
      </c>
      <c r="E8" t="s">
        <v>18</v>
      </c>
      <c r="F8" t="s">
        <v>19</v>
      </c>
      <c r="G8" t="s">
        <v>510</v>
      </c>
      <c r="H8" t="s">
        <v>21</v>
      </c>
      <c r="I8" t="s">
        <v>64</v>
      </c>
      <c r="J8" t="s">
        <v>2535</v>
      </c>
      <c r="K8" t="s">
        <v>2536</v>
      </c>
      <c r="L8" t="s">
        <v>2537</v>
      </c>
      <c r="M8" t="s">
        <v>2538</v>
      </c>
      <c r="N8" t="s">
        <v>2539</v>
      </c>
    </row>
    <row r="9" spans="1:14" hidden="1" x14ac:dyDescent="0.25">
      <c r="A9" t="s">
        <v>76</v>
      </c>
      <c r="B9" t="s">
        <v>1694</v>
      </c>
      <c r="C9" t="s">
        <v>16</v>
      </c>
      <c r="D9" t="s">
        <v>17</v>
      </c>
      <c r="E9" t="s">
        <v>18</v>
      </c>
      <c r="F9" t="s">
        <v>19</v>
      </c>
      <c r="G9" t="s">
        <v>422</v>
      </c>
      <c r="H9" t="s">
        <v>422</v>
      </c>
      <c r="I9" t="s">
        <v>2540</v>
      </c>
      <c r="J9" t="s">
        <v>2541</v>
      </c>
      <c r="K9" t="s">
        <v>2542</v>
      </c>
      <c r="L9" t="s">
        <v>53</v>
      </c>
      <c r="M9" t="s">
        <v>2543</v>
      </c>
      <c r="N9" t="s">
        <v>2544</v>
      </c>
    </row>
    <row r="10" spans="1:14" hidden="1" x14ac:dyDescent="0.25">
      <c r="A10" t="s">
        <v>94</v>
      </c>
      <c r="B10" t="s">
        <v>95</v>
      </c>
      <c r="C10" t="s">
        <v>16</v>
      </c>
      <c r="D10" t="s">
        <v>17</v>
      </c>
      <c r="E10" t="s">
        <v>18</v>
      </c>
      <c r="F10" t="s">
        <v>19</v>
      </c>
      <c r="G10" t="s">
        <v>1215</v>
      </c>
      <c r="H10" t="s">
        <v>1471</v>
      </c>
      <c r="I10" t="s">
        <v>2529</v>
      </c>
      <c r="J10" t="s">
        <v>2545</v>
      </c>
      <c r="K10" t="s">
        <v>2546</v>
      </c>
      <c r="L10" t="s">
        <v>2542</v>
      </c>
      <c r="M10" t="s">
        <v>2547</v>
      </c>
      <c r="N10" t="s">
        <v>2548</v>
      </c>
    </row>
    <row r="11" spans="1:14" hidden="1" x14ac:dyDescent="0.25">
      <c r="A11" t="s">
        <v>130</v>
      </c>
      <c r="B11" t="s">
        <v>131</v>
      </c>
      <c r="C11" t="s">
        <v>16</v>
      </c>
      <c r="D11" t="s">
        <v>17</v>
      </c>
      <c r="E11" t="s">
        <v>18</v>
      </c>
      <c r="F11" t="s">
        <v>19</v>
      </c>
      <c r="G11" t="s">
        <v>51</v>
      </c>
      <c r="H11" t="s">
        <v>51</v>
      </c>
      <c r="I11" t="s">
        <v>2549</v>
      </c>
      <c r="J11" t="s">
        <v>2550</v>
      </c>
      <c r="K11" t="s">
        <v>2551</v>
      </c>
      <c r="L11" t="s">
        <v>2552</v>
      </c>
      <c r="M11" t="s">
        <v>72</v>
      </c>
      <c r="N11" t="s">
        <v>2553</v>
      </c>
    </row>
    <row r="12" spans="1:14" hidden="1" x14ac:dyDescent="0.25">
      <c r="A12" t="s">
        <v>85</v>
      </c>
      <c r="B12" t="s">
        <v>86</v>
      </c>
      <c r="C12" t="s">
        <v>16</v>
      </c>
      <c r="D12" t="s">
        <v>17</v>
      </c>
      <c r="E12" t="s">
        <v>18</v>
      </c>
      <c r="F12" t="s">
        <v>19</v>
      </c>
      <c r="G12" t="s">
        <v>281</v>
      </c>
      <c r="H12" t="s">
        <v>281</v>
      </c>
      <c r="I12" t="s">
        <v>2554</v>
      </c>
      <c r="J12" t="s">
        <v>2555</v>
      </c>
      <c r="K12" t="s">
        <v>2556</v>
      </c>
      <c r="L12" t="s">
        <v>2557</v>
      </c>
      <c r="M12" t="s">
        <v>2558</v>
      </c>
      <c r="N12" t="s">
        <v>1707</v>
      </c>
    </row>
    <row r="13" spans="1:14" hidden="1" x14ac:dyDescent="0.25">
      <c r="A13" t="s">
        <v>103</v>
      </c>
      <c r="B13" t="s">
        <v>104</v>
      </c>
      <c r="C13" t="s">
        <v>16</v>
      </c>
      <c r="D13" t="s">
        <v>17</v>
      </c>
      <c r="E13" t="s">
        <v>18</v>
      </c>
      <c r="F13" t="s">
        <v>19</v>
      </c>
      <c r="G13" t="s">
        <v>880</v>
      </c>
      <c r="H13" t="s">
        <v>880</v>
      </c>
      <c r="I13" t="s">
        <v>2559</v>
      </c>
      <c r="J13" t="s">
        <v>2560</v>
      </c>
      <c r="K13" t="s">
        <v>2561</v>
      </c>
      <c r="L13" t="s">
        <v>2541</v>
      </c>
      <c r="M13" t="s">
        <v>2562</v>
      </c>
      <c r="N13" t="s">
        <v>2563</v>
      </c>
    </row>
    <row r="14" spans="1:14" hidden="1" x14ac:dyDescent="0.25">
      <c r="A14" t="s">
        <v>214</v>
      </c>
      <c r="B14" t="s">
        <v>215</v>
      </c>
      <c r="C14" t="s">
        <v>16</v>
      </c>
      <c r="D14" t="s">
        <v>17</v>
      </c>
      <c r="E14" t="s">
        <v>18</v>
      </c>
      <c r="F14" t="s">
        <v>19</v>
      </c>
      <c r="G14" t="s">
        <v>380</v>
      </c>
      <c r="H14" t="s">
        <v>380</v>
      </c>
      <c r="I14" t="s">
        <v>52</v>
      </c>
      <c r="J14" t="s">
        <v>2564</v>
      </c>
      <c r="K14" t="s">
        <v>2565</v>
      </c>
      <c r="L14" t="s">
        <v>90</v>
      </c>
      <c r="M14" t="s">
        <v>2566</v>
      </c>
      <c r="N14" t="s">
        <v>2567</v>
      </c>
    </row>
    <row r="15" spans="1:14" hidden="1" x14ac:dyDescent="0.25">
      <c r="A15" t="s">
        <v>112</v>
      </c>
      <c r="B15" t="s">
        <v>113</v>
      </c>
      <c r="C15" t="s">
        <v>16</v>
      </c>
      <c r="D15" t="s">
        <v>17</v>
      </c>
      <c r="E15" t="s">
        <v>18</v>
      </c>
      <c r="F15" t="s">
        <v>19</v>
      </c>
      <c r="G15" t="s">
        <v>1734</v>
      </c>
      <c r="H15" t="s">
        <v>793</v>
      </c>
      <c r="I15" t="s">
        <v>128</v>
      </c>
      <c r="J15" t="s">
        <v>2568</v>
      </c>
      <c r="K15" t="s">
        <v>138</v>
      </c>
      <c r="L15" t="s">
        <v>2569</v>
      </c>
      <c r="M15" t="s">
        <v>2570</v>
      </c>
      <c r="N15" t="s">
        <v>2571</v>
      </c>
    </row>
    <row r="16" spans="1:14" hidden="1" x14ac:dyDescent="0.25">
      <c r="A16" t="s">
        <v>172</v>
      </c>
      <c r="B16" t="s">
        <v>173</v>
      </c>
      <c r="C16" t="s">
        <v>16</v>
      </c>
      <c r="D16" t="s">
        <v>17</v>
      </c>
      <c r="E16" t="s">
        <v>18</v>
      </c>
      <c r="F16" t="s">
        <v>19</v>
      </c>
      <c r="G16" t="s">
        <v>31</v>
      </c>
      <c r="H16" t="s">
        <v>31</v>
      </c>
      <c r="I16" t="s">
        <v>2572</v>
      </c>
      <c r="J16" t="s">
        <v>2573</v>
      </c>
      <c r="K16" t="s">
        <v>1767</v>
      </c>
      <c r="L16" t="s">
        <v>231</v>
      </c>
      <c r="M16" t="s">
        <v>2535</v>
      </c>
      <c r="N16" t="s">
        <v>2574</v>
      </c>
    </row>
    <row r="17" spans="1:14" hidden="1" x14ac:dyDescent="0.25">
      <c r="A17" t="s">
        <v>180</v>
      </c>
      <c r="B17" t="s">
        <v>181</v>
      </c>
      <c r="C17" t="s">
        <v>16</v>
      </c>
      <c r="D17" t="s">
        <v>17</v>
      </c>
      <c r="E17" t="s">
        <v>18</v>
      </c>
      <c r="F17" t="s">
        <v>19</v>
      </c>
      <c r="G17" t="s">
        <v>50</v>
      </c>
      <c r="H17" t="s">
        <v>785</v>
      </c>
      <c r="I17" t="s">
        <v>1735</v>
      </c>
      <c r="J17" t="s">
        <v>1798</v>
      </c>
      <c r="K17" t="s">
        <v>2575</v>
      </c>
      <c r="L17" t="s">
        <v>2576</v>
      </c>
      <c r="M17" t="s">
        <v>2577</v>
      </c>
      <c r="N17" t="s">
        <v>2578</v>
      </c>
    </row>
    <row r="18" spans="1:14" hidden="1" x14ac:dyDescent="0.25">
      <c r="A18" t="s">
        <v>204</v>
      </c>
      <c r="B18" t="s">
        <v>205</v>
      </c>
      <c r="C18" t="s">
        <v>16</v>
      </c>
      <c r="D18" t="s">
        <v>17</v>
      </c>
      <c r="E18" t="s">
        <v>18</v>
      </c>
      <c r="F18" t="s">
        <v>19</v>
      </c>
      <c r="G18" t="s">
        <v>2579</v>
      </c>
      <c r="H18" t="s">
        <v>2579</v>
      </c>
      <c r="I18" t="s">
        <v>2580</v>
      </c>
      <c r="J18" t="s">
        <v>2568</v>
      </c>
      <c r="K18" t="s">
        <v>1821</v>
      </c>
      <c r="L18" t="s">
        <v>2581</v>
      </c>
      <c r="M18" t="s">
        <v>2582</v>
      </c>
      <c r="N18" t="s">
        <v>2583</v>
      </c>
    </row>
    <row r="19" spans="1:14" hidden="1" x14ac:dyDescent="0.25">
      <c r="A19" t="s">
        <v>187</v>
      </c>
      <c r="B19" t="s">
        <v>188</v>
      </c>
      <c r="C19" t="s">
        <v>16</v>
      </c>
      <c r="D19" t="s">
        <v>17</v>
      </c>
      <c r="E19" t="s">
        <v>18</v>
      </c>
      <c r="F19" t="s">
        <v>19</v>
      </c>
      <c r="G19" t="s">
        <v>1456</v>
      </c>
      <c r="H19" t="s">
        <v>1456</v>
      </c>
      <c r="I19" t="s">
        <v>2584</v>
      </c>
      <c r="J19" t="s">
        <v>2585</v>
      </c>
      <c r="K19" t="s">
        <v>2586</v>
      </c>
      <c r="L19" t="s">
        <v>108</v>
      </c>
      <c r="M19" t="s">
        <v>2587</v>
      </c>
      <c r="N19" t="s">
        <v>313</v>
      </c>
    </row>
    <row r="20" spans="1:14" hidden="1" x14ac:dyDescent="0.25">
      <c r="A20" t="s">
        <v>149</v>
      </c>
      <c r="B20" t="s">
        <v>150</v>
      </c>
      <c r="C20" t="s">
        <v>16</v>
      </c>
      <c r="D20" t="s">
        <v>17</v>
      </c>
      <c r="E20" t="s">
        <v>18</v>
      </c>
      <c r="F20" t="s">
        <v>19</v>
      </c>
      <c r="G20" t="s">
        <v>31</v>
      </c>
      <c r="H20" t="s">
        <v>31</v>
      </c>
      <c r="I20" t="s">
        <v>208</v>
      </c>
      <c r="J20" t="s">
        <v>2588</v>
      </c>
      <c r="K20" t="s">
        <v>2589</v>
      </c>
      <c r="L20" t="s">
        <v>2590</v>
      </c>
      <c r="M20" t="s">
        <v>2591</v>
      </c>
      <c r="N20" t="s">
        <v>2592</v>
      </c>
    </row>
    <row r="21" spans="1:14" hidden="1" x14ac:dyDescent="0.25">
      <c r="A21" t="s">
        <v>253</v>
      </c>
      <c r="B21" t="s">
        <v>254</v>
      </c>
      <c r="C21" t="s">
        <v>16</v>
      </c>
      <c r="D21" t="s">
        <v>17</v>
      </c>
      <c r="E21" t="s">
        <v>18</v>
      </c>
      <c r="F21" t="s">
        <v>19</v>
      </c>
      <c r="G21" t="s">
        <v>1021</v>
      </c>
      <c r="H21" t="s">
        <v>1275</v>
      </c>
      <c r="I21" t="s">
        <v>2593</v>
      </c>
      <c r="J21" t="s">
        <v>1777</v>
      </c>
      <c r="K21" t="s">
        <v>2594</v>
      </c>
      <c r="L21" t="s">
        <v>1806</v>
      </c>
      <c r="M21" t="s">
        <v>109</v>
      </c>
      <c r="N21" t="s">
        <v>2595</v>
      </c>
    </row>
    <row r="22" spans="1:14" hidden="1" x14ac:dyDescent="0.25">
      <c r="A22" t="s">
        <v>121</v>
      </c>
      <c r="B22" t="s">
        <v>122</v>
      </c>
      <c r="C22" t="s">
        <v>16</v>
      </c>
      <c r="D22" t="s">
        <v>17</v>
      </c>
      <c r="E22" t="s">
        <v>18</v>
      </c>
      <c r="F22" t="s">
        <v>19</v>
      </c>
      <c r="G22" t="s">
        <v>300</v>
      </c>
      <c r="H22" t="s">
        <v>300</v>
      </c>
      <c r="I22" t="s">
        <v>1772</v>
      </c>
      <c r="J22" t="s">
        <v>2596</v>
      </c>
      <c r="K22" t="s">
        <v>2597</v>
      </c>
      <c r="L22" t="s">
        <v>1749</v>
      </c>
      <c r="M22" t="s">
        <v>1793</v>
      </c>
      <c r="N22" t="s">
        <v>189</v>
      </c>
    </row>
    <row r="23" spans="1:14" hidden="1" x14ac:dyDescent="0.25">
      <c r="A23" t="s">
        <v>164</v>
      </c>
      <c r="B23" t="s">
        <v>165</v>
      </c>
      <c r="C23" t="s">
        <v>16</v>
      </c>
      <c r="D23" t="s">
        <v>17</v>
      </c>
      <c r="E23" t="s">
        <v>18</v>
      </c>
      <c r="F23" t="s">
        <v>19</v>
      </c>
      <c r="G23" t="s">
        <v>1516</v>
      </c>
      <c r="H23" t="s">
        <v>1516</v>
      </c>
      <c r="I23" t="s">
        <v>2598</v>
      </c>
      <c r="J23" t="s">
        <v>2599</v>
      </c>
      <c r="K23" t="s">
        <v>2600</v>
      </c>
      <c r="L23" t="s">
        <v>2601</v>
      </c>
      <c r="M23" t="s">
        <v>117</v>
      </c>
      <c r="N23" t="s">
        <v>1824</v>
      </c>
    </row>
    <row r="24" spans="1:14" hidden="1" x14ac:dyDescent="0.25">
      <c r="A24" t="s">
        <v>348</v>
      </c>
      <c r="B24" t="s">
        <v>349</v>
      </c>
      <c r="C24" t="s">
        <v>16</v>
      </c>
      <c r="D24" t="s">
        <v>17</v>
      </c>
      <c r="E24" t="s">
        <v>18</v>
      </c>
      <c r="F24" t="s">
        <v>19</v>
      </c>
      <c r="G24" t="s">
        <v>776</v>
      </c>
      <c r="H24" t="s">
        <v>2602</v>
      </c>
      <c r="I24" t="s">
        <v>2603</v>
      </c>
      <c r="J24" t="s">
        <v>293</v>
      </c>
      <c r="K24" t="s">
        <v>2604</v>
      </c>
      <c r="L24" t="s">
        <v>1791</v>
      </c>
      <c r="M24" t="s">
        <v>2605</v>
      </c>
      <c r="N24" t="s">
        <v>2606</v>
      </c>
    </row>
    <row r="25" spans="1:14" hidden="1" x14ac:dyDescent="0.25">
      <c r="A25" t="s">
        <v>233</v>
      </c>
      <c r="B25" t="s">
        <v>234</v>
      </c>
      <c r="C25" t="s">
        <v>16</v>
      </c>
      <c r="D25" t="s">
        <v>17</v>
      </c>
      <c r="E25" t="s">
        <v>18</v>
      </c>
      <c r="F25" t="s">
        <v>19</v>
      </c>
      <c r="G25" t="s">
        <v>235</v>
      </c>
      <c r="H25" t="s">
        <v>2607</v>
      </c>
      <c r="I25" t="s">
        <v>2608</v>
      </c>
      <c r="J25" t="s">
        <v>2609</v>
      </c>
      <c r="K25" t="s">
        <v>228</v>
      </c>
      <c r="L25" t="s">
        <v>168</v>
      </c>
      <c r="M25" t="s">
        <v>2610</v>
      </c>
      <c r="N25" t="s">
        <v>2611</v>
      </c>
    </row>
    <row r="26" spans="1:14" hidden="1" x14ac:dyDescent="0.25">
      <c r="A26" t="s">
        <v>297</v>
      </c>
      <c r="B26" t="s">
        <v>298</v>
      </c>
      <c r="C26" t="s">
        <v>16</v>
      </c>
      <c r="D26" t="s">
        <v>17</v>
      </c>
      <c r="E26" t="s">
        <v>18</v>
      </c>
      <c r="F26" t="s">
        <v>19</v>
      </c>
      <c r="G26" t="s">
        <v>123</v>
      </c>
      <c r="H26" t="s">
        <v>123</v>
      </c>
      <c r="I26" t="s">
        <v>312</v>
      </c>
      <c r="J26" t="s">
        <v>1825</v>
      </c>
      <c r="K26" t="s">
        <v>343</v>
      </c>
      <c r="L26" t="s">
        <v>160</v>
      </c>
      <c r="M26" t="s">
        <v>2612</v>
      </c>
      <c r="N26" t="s">
        <v>2611</v>
      </c>
    </row>
    <row r="27" spans="1:14" hidden="1" x14ac:dyDescent="0.25">
      <c r="A27" t="s">
        <v>287</v>
      </c>
      <c r="B27" t="s">
        <v>288</v>
      </c>
      <c r="C27" t="s">
        <v>16</v>
      </c>
      <c r="D27" t="s">
        <v>17</v>
      </c>
      <c r="E27" t="s">
        <v>18</v>
      </c>
      <c r="F27" t="s">
        <v>19</v>
      </c>
      <c r="G27" t="s">
        <v>2613</v>
      </c>
      <c r="H27" t="s">
        <v>2613</v>
      </c>
      <c r="I27" t="s">
        <v>321</v>
      </c>
      <c r="J27" t="s">
        <v>330</v>
      </c>
      <c r="K27" t="s">
        <v>2614</v>
      </c>
      <c r="L27" t="s">
        <v>2615</v>
      </c>
      <c r="M27" t="s">
        <v>2616</v>
      </c>
      <c r="N27" t="s">
        <v>2617</v>
      </c>
    </row>
    <row r="28" spans="1:14" hidden="1" x14ac:dyDescent="0.25">
      <c r="A28" t="s">
        <v>306</v>
      </c>
      <c r="B28" t="s">
        <v>307</v>
      </c>
      <c r="C28" t="s">
        <v>16</v>
      </c>
      <c r="D28" t="s">
        <v>17</v>
      </c>
      <c r="E28" t="s">
        <v>18</v>
      </c>
      <c r="F28" t="s">
        <v>19</v>
      </c>
      <c r="G28" t="s">
        <v>300</v>
      </c>
      <c r="H28" t="s">
        <v>300</v>
      </c>
      <c r="I28" t="s">
        <v>167</v>
      </c>
      <c r="J28" t="s">
        <v>2618</v>
      </c>
      <c r="K28" t="s">
        <v>2619</v>
      </c>
      <c r="L28" t="s">
        <v>2620</v>
      </c>
      <c r="M28" t="s">
        <v>186</v>
      </c>
      <c r="N28" t="s">
        <v>2621</v>
      </c>
    </row>
    <row r="29" spans="1:14" hidden="1" x14ac:dyDescent="0.25">
      <c r="A29" t="s">
        <v>224</v>
      </c>
      <c r="B29" t="s">
        <v>225</v>
      </c>
      <c r="C29" t="s">
        <v>16</v>
      </c>
      <c r="D29" t="s">
        <v>17</v>
      </c>
      <c r="E29" t="s">
        <v>18</v>
      </c>
      <c r="F29" t="s">
        <v>19</v>
      </c>
      <c r="G29" t="s">
        <v>371</v>
      </c>
      <c r="H29" t="s">
        <v>371</v>
      </c>
      <c r="I29" t="s">
        <v>2622</v>
      </c>
      <c r="J29" t="s">
        <v>2623</v>
      </c>
      <c r="K29" t="s">
        <v>2624</v>
      </c>
      <c r="L29" t="s">
        <v>2625</v>
      </c>
      <c r="M29" t="s">
        <v>2626</v>
      </c>
      <c r="N29" t="s">
        <v>2627</v>
      </c>
    </row>
    <row r="30" spans="1:14" x14ac:dyDescent="0.25">
      <c r="A30" t="s">
        <v>278</v>
      </c>
      <c r="B30" t="s">
        <v>279</v>
      </c>
      <c r="C30" t="s">
        <v>16</v>
      </c>
      <c r="D30" t="s">
        <v>17</v>
      </c>
      <c r="E30" t="s">
        <v>280</v>
      </c>
      <c r="F30" t="s">
        <v>19</v>
      </c>
      <c r="G30" t="s">
        <v>423</v>
      </c>
      <c r="H30" t="s">
        <v>423</v>
      </c>
      <c r="I30" t="s">
        <v>267</v>
      </c>
      <c r="J30" t="s">
        <v>1845</v>
      </c>
      <c r="K30" t="s">
        <v>2628</v>
      </c>
      <c r="L30" t="s">
        <v>312</v>
      </c>
      <c r="M30" t="s">
        <v>2629</v>
      </c>
      <c r="N30" t="s">
        <v>2630</v>
      </c>
    </row>
    <row r="31" spans="1:14" hidden="1" x14ac:dyDescent="0.25">
      <c r="A31" t="s">
        <v>243</v>
      </c>
      <c r="B31" t="s">
        <v>244</v>
      </c>
      <c r="C31" t="s">
        <v>16</v>
      </c>
      <c r="D31" t="s">
        <v>17</v>
      </c>
      <c r="E31" t="s">
        <v>18</v>
      </c>
      <c r="F31" t="s">
        <v>19</v>
      </c>
      <c r="G31" t="s">
        <v>1317</v>
      </c>
      <c r="H31" t="s">
        <v>1317</v>
      </c>
      <c r="I31" t="s">
        <v>199</v>
      </c>
      <c r="J31" t="s">
        <v>2631</v>
      </c>
      <c r="K31" t="s">
        <v>1835</v>
      </c>
      <c r="L31" t="s">
        <v>2632</v>
      </c>
      <c r="M31" t="s">
        <v>2633</v>
      </c>
      <c r="N31" t="s">
        <v>1852</v>
      </c>
    </row>
    <row r="32" spans="1:14" hidden="1" x14ac:dyDescent="0.25">
      <c r="A32" t="s">
        <v>194</v>
      </c>
      <c r="B32" t="s">
        <v>195</v>
      </c>
      <c r="C32" t="s">
        <v>16</v>
      </c>
      <c r="D32" t="s">
        <v>17</v>
      </c>
      <c r="E32" t="s">
        <v>18</v>
      </c>
      <c r="F32" t="s">
        <v>19</v>
      </c>
      <c r="G32" t="s">
        <v>2634</v>
      </c>
      <c r="H32" t="s">
        <v>2635</v>
      </c>
      <c r="I32" t="s">
        <v>2636</v>
      </c>
      <c r="J32" t="s">
        <v>2637</v>
      </c>
      <c r="K32" t="s">
        <v>220</v>
      </c>
      <c r="L32" t="s">
        <v>193</v>
      </c>
      <c r="M32" t="s">
        <v>2638</v>
      </c>
      <c r="N32" t="s">
        <v>1850</v>
      </c>
    </row>
    <row r="33" spans="1:14" hidden="1" x14ac:dyDescent="0.25">
      <c r="A33" t="s">
        <v>156</v>
      </c>
      <c r="B33" t="s">
        <v>157</v>
      </c>
      <c r="C33" t="s">
        <v>16</v>
      </c>
      <c r="D33" t="s">
        <v>17</v>
      </c>
      <c r="E33" t="s">
        <v>18</v>
      </c>
      <c r="F33" t="s">
        <v>19</v>
      </c>
      <c r="G33" t="s">
        <v>31</v>
      </c>
      <c r="H33" t="s">
        <v>31</v>
      </c>
      <c r="I33" t="s">
        <v>344</v>
      </c>
      <c r="J33" t="s">
        <v>2639</v>
      </c>
      <c r="K33" t="s">
        <v>2640</v>
      </c>
      <c r="L33" t="s">
        <v>2581</v>
      </c>
      <c r="M33" t="s">
        <v>2641</v>
      </c>
      <c r="N33" t="s">
        <v>2626</v>
      </c>
    </row>
    <row r="34" spans="1:14" hidden="1" x14ac:dyDescent="0.25">
      <c r="A34" t="s">
        <v>387</v>
      </c>
      <c r="B34" t="s">
        <v>388</v>
      </c>
      <c r="C34" t="s">
        <v>16</v>
      </c>
      <c r="D34" t="s">
        <v>17</v>
      </c>
      <c r="E34" t="s">
        <v>18</v>
      </c>
      <c r="F34" t="s">
        <v>19</v>
      </c>
      <c r="G34" t="s">
        <v>966</v>
      </c>
      <c r="H34" t="s">
        <v>709</v>
      </c>
      <c r="I34" t="s">
        <v>159</v>
      </c>
      <c r="J34" t="s">
        <v>2642</v>
      </c>
      <c r="K34" t="s">
        <v>2643</v>
      </c>
      <c r="L34" t="s">
        <v>2644</v>
      </c>
      <c r="M34" t="s">
        <v>2630</v>
      </c>
      <c r="N34" t="s">
        <v>220</v>
      </c>
    </row>
    <row r="35" spans="1:14" hidden="1" x14ac:dyDescent="0.25">
      <c r="A35" t="s">
        <v>377</v>
      </c>
      <c r="B35" t="s">
        <v>378</v>
      </c>
      <c r="C35" t="s">
        <v>16</v>
      </c>
      <c r="D35" t="s">
        <v>17</v>
      </c>
      <c r="E35" t="s">
        <v>18</v>
      </c>
      <c r="F35" t="s">
        <v>19</v>
      </c>
      <c r="G35" t="s">
        <v>299</v>
      </c>
      <c r="H35" t="s">
        <v>299</v>
      </c>
      <c r="I35" t="s">
        <v>2614</v>
      </c>
      <c r="J35" t="s">
        <v>2645</v>
      </c>
      <c r="K35" t="s">
        <v>322</v>
      </c>
      <c r="L35" t="s">
        <v>1843</v>
      </c>
      <c r="M35" t="s">
        <v>2646</v>
      </c>
      <c r="N35" t="s">
        <v>2647</v>
      </c>
    </row>
    <row r="36" spans="1:14" hidden="1" x14ac:dyDescent="0.25">
      <c r="A36" t="s">
        <v>315</v>
      </c>
      <c r="B36" t="s">
        <v>316</v>
      </c>
      <c r="C36" t="s">
        <v>16</v>
      </c>
      <c r="D36" t="s">
        <v>17</v>
      </c>
      <c r="E36" t="s">
        <v>18</v>
      </c>
      <c r="F36" t="s">
        <v>19</v>
      </c>
      <c r="G36" t="s">
        <v>1834</v>
      </c>
      <c r="H36" t="s">
        <v>1834</v>
      </c>
      <c r="I36" t="s">
        <v>2648</v>
      </c>
      <c r="J36" t="s">
        <v>2649</v>
      </c>
      <c r="K36" t="s">
        <v>2650</v>
      </c>
      <c r="L36" t="s">
        <v>1838</v>
      </c>
      <c r="M36" t="s">
        <v>1809</v>
      </c>
      <c r="N36" t="s">
        <v>555</v>
      </c>
    </row>
    <row r="37" spans="1:14" hidden="1" x14ac:dyDescent="0.25">
      <c r="A37" t="s">
        <v>484</v>
      </c>
      <c r="B37" t="s">
        <v>485</v>
      </c>
      <c r="C37" t="s">
        <v>16</v>
      </c>
      <c r="D37" t="s">
        <v>17</v>
      </c>
      <c r="E37" t="s">
        <v>18</v>
      </c>
      <c r="F37" t="s">
        <v>19</v>
      </c>
      <c r="G37" t="s">
        <v>299</v>
      </c>
      <c r="H37" t="s">
        <v>1601</v>
      </c>
      <c r="I37" t="s">
        <v>2651</v>
      </c>
      <c r="J37" t="s">
        <v>2652</v>
      </c>
      <c r="K37" t="s">
        <v>2653</v>
      </c>
      <c r="L37" t="s">
        <v>2654</v>
      </c>
      <c r="M37" t="s">
        <v>2655</v>
      </c>
      <c r="N37" t="s">
        <v>2656</v>
      </c>
    </row>
    <row r="38" spans="1:14" hidden="1" x14ac:dyDescent="0.25">
      <c r="A38" t="s">
        <v>270</v>
      </c>
      <c r="B38" t="s">
        <v>271</v>
      </c>
      <c r="C38" t="s">
        <v>16</v>
      </c>
      <c r="D38" t="s">
        <v>17</v>
      </c>
      <c r="E38" t="s">
        <v>18</v>
      </c>
      <c r="F38" t="s">
        <v>19</v>
      </c>
      <c r="G38" t="s">
        <v>2657</v>
      </c>
      <c r="H38" t="s">
        <v>2657</v>
      </c>
      <c r="I38" t="s">
        <v>2658</v>
      </c>
      <c r="J38" t="s">
        <v>2659</v>
      </c>
      <c r="K38" t="s">
        <v>2660</v>
      </c>
      <c r="L38" t="s">
        <v>1831</v>
      </c>
      <c r="M38" t="s">
        <v>470</v>
      </c>
      <c r="N38" t="s">
        <v>327</v>
      </c>
    </row>
    <row r="39" spans="1:14" hidden="1" x14ac:dyDescent="0.25">
      <c r="A39" t="s">
        <v>262</v>
      </c>
      <c r="B39" t="s">
        <v>263</v>
      </c>
      <c r="C39" t="s">
        <v>16</v>
      </c>
      <c r="D39" t="s">
        <v>17</v>
      </c>
      <c r="E39" t="s">
        <v>18</v>
      </c>
      <c r="F39" t="s">
        <v>350</v>
      </c>
      <c r="G39" t="s">
        <v>158</v>
      </c>
      <c r="H39" t="s">
        <v>158</v>
      </c>
      <c r="I39" t="s">
        <v>2661</v>
      </c>
      <c r="J39" t="s">
        <v>2662</v>
      </c>
      <c r="K39" t="s">
        <v>383</v>
      </c>
      <c r="L39" t="s">
        <v>2596</v>
      </c>
      <c r="M39" t="s">
        <v>1767</v>
      </c>
      <c r="N39" t="s">
        <v>2663</v>
      </c>
    </row>
    <row r="40" spans="1:14" hidden="1" x14ac:dyDescent="0.25">
      <c r="A40" t="s">
        <v>323</v>
      </c>
      <c r="B40" t="s">
        <v>324</v>
      </c>
      <c r="C40" t="s">
        <v>16</v>
      </c>
      <c r="D40" t="s">
        <v>17</v>
      </c>
      <c r="E40" t="s">
        <v>18</v>
      </c>
      <c r="F40" t="s">
        <v>350</v>
      </c>
      <c r="G40" t="s">
        <v>1188</v>
      </c>
      <c r="H40" t="s">
        <v>1188</v>
      </c>
      <c r="I40" t="s">
        <v>385</v>
      </c>
      <c r="J40" t="s">
        <v>301</v>
      </c>
      <c r="K40" t="s">
        <v>2664</v>
      </c>
      <c r="L40" t="s">
        <v>329</v>
      </c>
      <c r="M40" t="s">
        <v>2665</v>
      </c>
      <c r="N40" t="s">
        <v>2666</v>
      </c>
    </row>
    <row r="41" spans="1:14" hidden="1" x14ac:dyDescent="0.25">
      <c r="A41" t="s">
        <v>331</v>
      </c>
      <c r="B41" t="s">
        <v>332</v>
      </c>
      <c r="C41" t="s">
        <v>16</v>
      </c>
      <c r="D41" t="s">
        <v>17</v>
      </c>
      <c r="E41" t="s">
        <v>18</v>
      </c>
      <c r="F41" t="s">
        <v>350</v>
      </c>
      <c r="G41" t="s">
        <v>2439</v>
      </c>
      <c r="H41" t="s">
        <v>1180</v>
      </c>
      <c r="I41" t="s">
        <v>2667</v>
      </c>
      <c r="J41" t="s">
        <v>414</v>
      </c>
      <c r="K41" t="s">
        <v>2668</v>
      </c>
      <c r="L41" t="s">
        <v>2669</v>
      </c>
      <c r="M41" t="s">
        <v>2670</v>
      </c>
      <c r="N41" t="s">
        <v>2671</v>
      </c>
    </row>
    <row r="42" spans="1:14" hidden="1" x14ac:dyDescent="0.25">
      <c r="A42" t="s">
        <v>369</v>
      </c>
      <c r="B42" t="s">
        <v>370</v>
      </c>
      <c r="C42" t="s">
        <v>16</v>
      </c>
      <c r="D42" t="s">
        <v>17</v>
      </c>
      <c r="E42" t="s">
        <v>18</v>
      </c>
      <c r="F42" t="s">
        <v>350</v>
      </c>
      <c r="G42" t="s">
        <v>709</v>
      </c>
      <c r="H42" t="s">
        <v>709</v>
      </c>
      <c r="I42" t="s">
        <v>2672</v>
      </c>
      <c r="J42" t="s">
        <v>2673</v>
      </c>
      <c r="K42" t="s">
        <v>1883</v>
      </c>
      <c r="L42" t="s">
        <v>1801</v>
      </c>
      <c r="M42" t="s">
        <v>498</v>
      </c>
      <c r="N42" t="s">
        <v>2660</v>
      </c>
    </row>
    <row r="43" spans="1:14" x14ac:dyDescent="0.25">
      <c r="A43" t="s">
        <v>420</v>
      </c>
      <c r="B43" t="s">
        <v>421</v>
      </c>
      <c r="C43" t="s">
        <v>16</v>
      </c>
      <c r="D43" t="s">
        <v>17</v>
      </c>
      <c r="E43" t="s">
        <v>280</v>
      </c>
      <c r="F43" t="s">
        <v>350</v>
      </c>
      <c r="G43" t="s">
        <v>423</v>
      </c>
      <c r="H43" t="s">
        <v>423</v>
      </c>
      <c r="I43" t="s">
        <v>2674</v>
      </c>
      <c r="J43" t="s">
        <v>1883</v>
      </c>
      <c r="K43" t="s">
        <v>2675</v>
      </c>
      <c r="L43" t="s">
        <v>2676</v>
      </c>
      <c r="M43" t="s">
        <v>2677</v>
      </c>
      <c r="N43" t="s">
        <v>2678</v>
      </c>
    </row>
    <row r="44" spans="1:14" x14ac:dyDescent="0.25">
      <c r="A44" t="s">
        <v>359</v>
      </c>
      <c r="B44" t="s">
        <v>360</v>
      </c>
      <c r="C44" t="s">
        <v>16</v>
      </c>
      <c r="D44" t="s">
        <v>17</v>
      </c>
      <c r="E44" t="s">
        <v>280</v>
      </c>
      <c r="F44" t="s">
        <v>350</v>
      </c>
      <c r="G44" t="s">
        <v>2679</v>
      </c>
      <c r="H44" t="s">
        <v>2680</v>
      </c>
      <c r="I44" t="s">
        <v>398</v>
      </c>
      <c r="J44" t="s">
        <v>2681</v>
      </c>
      <c r="K44" t="s">
        <v>2682</v>
      </c>
      <c r="L44" t="s">
        <v>418</v>
      </c>
      <c r="M44" t="s">
        <v>2683</v>
      </c>
      <c r="N44" t="s">
        <v>2684</v>
      </c>
    </row>
    <row r="45" spans="1:14" hidden="1" x14ac:dyDescent="0.25">
      <c r="A45" t="s">
        <v>438</v>
      </c>
      <c r="B45" t="s">
        <v>439</v>
      </c>
      <c r="C45" t="s">
        <v>16</v>
      </c>
      <c r="D45" t="s">
        <v>17</v>
      </c>
      <c r="E45" t="s">
        <v>18</v>
      </c>
      <c r="F45" t="s">
        <v>350</v>
      </c>
      <c r="G45" t="s">
        <v>2685</v>
      </c>
      <c r="H45" t="s">
        <v>1214</v>
      </c>
      <c r="I45" t="s">
        <v>663</v>
      </c>
      <c r="J45" t="s">
        <v>1919</v>
      </c>
      <c r="K45" t="s">
        <v>1936</v>
      </c>
      <c r="L45" t="s">
        <v>2686</v>
      </c>
      <c r="M45" t="s">
        <v>2687</v>
      </c>
      <c r="N45" t="s">
        <v>2688</v>
      </c>
    </row>
    <row r="46" spans="1:14" hidden="1" x14ac:dyDescent="0.25">
      <c r="A46" t="s">
        <v>447</v>
      </c>
      <c r="B46" t="s">
        <v>448</v>
      </c>
      <c r="C46" t="s">
        <v>16</v>
      </c>
      <c r="D46" t="s">
        <v>17</v>
      </c>
      <c r="E46" t="s">
        <v>18</v>
      </c>
      <c r="F46" t="s">
        <v>350</v>
      </c>
      <c r="G46" t="s">
        <v>1516</v>
      </c>
      <c r="H46" t="s">
        <v>476</v>
      </c>
      <c r="I46" t="s">
        <v>2689</v>
      </c>
      <c r="J46" t="s">
        <v>518</v>
      </c>
      <c r="K46" t="s">
        <v>2690</v>
      </c>
      <c r="L46" t="s">
        <v>2691</v>
      </c>
      <c r="M46" t="s">
        <v>2692</v>
      </c>
      <c r="N46" t="s">
        <v>2693</v>
      </c>
    </row>
    <row r="47" spans="1:14" x14ac:dyDescent="0.25">
      <c r="A47" t="s">
        <v>465</v>
      </c>
      <c r="B47" t="s">
        <v>466</v>
      </c>
      <c r="C47" t="s">
        <v>16</v>
      </c>
      <c r="D47" t="s">
        <v>17</v>
      </c>
      <c r="E47" t="s">
        <v>280</v>
      </c>
      <c r="F47" t="s">
        <v>475</v>
      </c>
      <c r="G47" t="s">
        <v>1840</v>
      </c>
      <c r="H47" t="s">
        <v>1840</v>
      </c>
      <c r="I47" t="s">
        <v>1928</v>
      </c>
      <c r="J47" t="s">
        <v>2694</v>
      </c>
      <c r="K47" t="s">
        <v>1938</v>
      </c>
      <c r="L47" t="s">
        <v>2695</v>
      </c>
      <c r="M47" t="s">
        <v>2696</v>
      </c>
      <c r="N47" t="s">
        <v>741</v>
      </c>
    </row>
    <row r="48" spans="1:14" x14ac:dyDescent="0.25">
      <c r="A48" t="s">
        <v>394</v>
      </c>
      <c r="B48" t="s">
        <v>395</v>
      </c>
      <c r="C48" t="s">
        <v>16</v>
      </c>
      <c r="D48" t="s">
        <v>17</v>
      </c>
      <c r="E48" t="s">
        <v>280</v>
      </c>
      <c r="F48" t="s">
        <v>475</v>
      </c>
      <c r="G48" t="s">
        <v>2697</v>
      </c>
      <c r="H48" t="s">
        <v>2698</v>
      </c>
      <c r="I48" t="s">
        <v>2699</v>
      </c>
      <c r="J48" t="s">
        <v>556</v>
      </c>
      <c r="K48" t="s">
        <v>615</v>
      </c>
      <c r="L48" t="s">
        <v>2700</v>
      </c>
      <c r="M48" t="s">
        <v>1951</v>
      </c>
      <c r="N48" t="s">
        <v>2701</v>
      </c>
    </row>
    <row r="49" spans="1:14" hidden="1" x14ac:dyDescent="0.25">
      <c r="A49" t="s">
        <v>2702</v>
      </c>
      <c r="B49" t="s">
        <v>2703</v>
      </c>
      <c r="C49" t="s">
        <v>16</v>
      </c>
      <c r="D49" t="s">
        <v>17</v>
      </c>
      <c r="E49" t="s">
        <v>18</v>
      </c>
      <c r="F49" t="s">
        <v>475</v>
      </c>
      <c r="G49" t="s">
        <v>1301</v>
      </c>
      <c r="H49" t="s">
        <v>1301</v>
      </c>
      <c r="I49" t="s">
        <v>1910</v>
      </c>
      <c r="J49" t="s">
        <v>2704</v>
      </c>
      <c r="K49" t="s">
        <v>2705</v>
      </c>
      <c r="L49" t="s">
        <v>2706</v>
      </c>
      <c r="M49" t="s">
        <v>2707</v>
      </c>
      <c r="N49" t="s">
        <v>1923</v>
      </c>
    </row>
    <row r="50" spans="1:14" x14ac:dyDescent="0.25">
      <c r="A50" t="s">
        <v>515</v>
      </c>
      <c r="B50" t="s">
        <v>516</v>
      </c>
      <c r="C50" t="s">
        <v>16</v>
      </c>
      <c r="D50" t="s">
        <v>17</v>
      </c>
      <c r="E50" t="s">
        <v>280</v>
      </c>
      <c r="F50" t="s">
        <v>475</v>
      </c>
      <c r="G50" t="s">
        <v>1977</v>
      </c>
      <c r="H50" t="s">
        <v>2657</v>
      </c>
      <c r="I50" t="s">
        <v>570</v>
      </c>
      <c r="J50" t="s">
        <v>2708</v>
      </c>
      <c r="K50" t="s">
        <v>552</v>
      </c>
      <c r="L50" t="s">
        <v>2709</v>
      </c>
      <c r="M50" t="s">
        <v>2710</v>
      </c>
      <c r="N50" t="s">
        <v>2711</v>
      </c>
    </row>
    <row r="51" spans="1:14" hidden="1" x14ac:dyDescent="0.25">
      <c r="A51" t="s">
        <v>549</v>
      </c>
      <c r="B51" t="s">
        <v>550</v>
      </c>
      <c r="C51" t="s">
        <v>16</v>
      </c>
      <c r="D51" t="s">
        <v>17</v>
      </c>
      <c r="E51" t="s">
        <v>18</v>
      </c>
      <c r="F51" t="s">
        <v>475</v>
      </c>
      <c r="G51" t="s">
        <v>158</v>
      </c>
      <c r="H51" t="s">
        <v>158</v>
      </c>
      <c r="I51" t="s">
        <v>2712</v>
      </c>
      <c r="J51" t="s">
        <v>2118</v>
      </c>
      <c r="K51" t="s">
        <v>638</v>
      </c>
      <c r="L51" t="s">
        <v>2713</v>
      </c>
      <c r="M51" t="s">
        <v>1828</v>
      </c>
      <c r="N51" t="s">
        <v>2714</v>
      </c>
    </row>
    <row r="52" spans="1:14" hidden="1" x14ac:dyDescent="0.25">
      <c r="A52" t="s">
        <v>411</v>
      </c>
      <c r="B52" t="s">
        <v>412</v>
      </c>
      <c r="C52" t="s">
        <v>16</v>
      </c>
      <c r="D52" t="s">
        <v>17</v>
      </c>
      <c r="E52" t="s">
        <v>18</v>
      </c>
      <c r="F52" t="s">
        <v>475</v>
      </c>
      <c r="G52" t="s">
        <v>413</v>
      </c>
      <c r="H52" t="s">
        <v>1110</v>
      </c>
      <c r="I52" t="s">
        <v>1961</v>
      </c>
      <c r="J52" t="s">
        <v>2715</v>
      </c>
      <c r="K52" t="s">
        <v>1957</v>
      </c>
      <c r="L52" t="s">
        <v>2716</v>
      </c>
      <c r="M52" t="s">
        <v>682</v>
      </c>
      <c r="N52" t="s">
        <v>2717</v>
      </c>
    </row>
    <row r="53" spans="1:14" hidden="1" x14ac:dyDescent="0.25">
      <c r="A53" t="s">
        <v>572</v>
      </c>
      <c r="B53" t="s">
        <v>573</v>
      </c>
      <c r="C53" t="s">
        <v>16</v>
      </c>
      <c r="D53" t="s">
        <v>17</v>
      </c>
      <c r="E53" t="s">
        <v>18</v>
      </c>
      <c r="F53" t="s">
        <v>475</v>
      </c>
      <c r="G53" t="s">
        <v>1472</v>
      </c>
      <c r="H53" t="s">
        <v>97</v>
      </c>
      <c r="I53" t="s">
        <v>415</v>
      </c>
      <c r="J53" t="s">
        <v>2718</v>
      </c>
      <c r="K53" t="s">
        <v>705</v>
      </c>
      <c r="L53" t="s">
        <v>1856</v>
      </c>
      <c r="M53" t="s">
        <v>2719</v>
      </c>
      <c r="N53" t="s">
        <v>2720</v>
      </c>
    </row>
    <row r="54" spans="1:14" x14ac:dyDescent="0.25">
      <c r="A54" t="s">
        <v>402</v>
      </c>
      <c r="B54" t="s">
        <v>403</v>
      </c>
      <c r="C54" t="s">
        <v>16</v>
      </c>
      <c r="D54" t="s">
        <v>17</v>
      </c>
      <c r="E54" t="s">
        <v>280</v>
      </c>
      <c r="F54" t="s">
        <v>475</v>
      </c>
      <c r="G54" t="s">
        <v>1523</v>
      </c>
      <c r="H54" t="s">
        <v>2721</v>
      </c>
      <c r="I54" t="s">
        <v>2722</v>
      </c>
      <c r="J54" t="s">
        <v>1920</v>
      </c>
      <c r="K54" t="s">
        <v>2723</v>
      </c>
      <c r="L54" t="s">
        <v>2724</v>
      </c>
      <c r="M54" t="s">
        <v>2725</v>
      </c>
      <c r="N54" t="s">
        <v>543</v>
      </c>
    </row>
    <row r="55" spans="1:14" hidden="1" x14ac:dyDescent="0.25">
      <c r="A55" t="s">
        <v>523</v>
      </c>
      <c r="B55" t="s">
        <v>524</v>
      </c>
      <c r="C55" t="s">
        <v>16</v>
      </c>
      <c r="D55" t="s">
        <v>17</v>
      </c>
      <c r="E55" t="s">
        <v>18</v>
      </c>
      <c r="F55" t="s">
        <v>475</v>
      </c>
      <c r="G55" t="s">
        <v>40</v>
      </c>
      <c r="H55" t="s">
        <v>41</v>
      </c>
      <c r="I55" t="s">
        <v>2726</v>
      </c>
      <c r="J55" t="s">
        <v>2155</v>
      </c>
      <c r="K55" t="s">
        <v>2715</v>
      </c>
      <c r="L55" t="s">
        <v>2727</v>
      </c>
      <c r="M55" t="s">
        <v>1923</v>
      </c>
      <c r="N55" t="s">
        <v>714</v>
      </c>
    </row>
    <row r="56" spans="1:14" hidden="1" x14ac:dyDescent="0.25">
      <c r="A56" t="s">
        <v>499</v>
      </c>
      <c r="B56" t="s">
        <v>2728</v>
      </c>
      <c r="C56" t="s">
        <v>16</v>
      </c>
      <c r="D56" t="s">
        <v>17</v>
      </c>
      <c r="E56" t="s">
        <v>18</v>
      </c>
      <c r="F56" t="s">
        <v>475</v>
      </c>
      <c r="G56" t="s">
        <v>380</v>
      </c>
      <c r="H56" t="s">
        <v>1223</v>
      </c>
      <c r="I56" t="s">
        <v>2729</v>
      </c>
      <c r="J56" t="s">
        <v>551</v>
      </c>
      <c r="K56" t="s">
        <v>2730</v>
      </c>
      <c r="L56" t="s">
        <v>2731</v>
      </c>
      <c r="M56" t="s">
        <v>2732</v>
      </c>
      <c r="N56" t="s">
        <v>629</v>
      </c>
    </row>
    <row r="57" spans="1:14" x14ac:dyDescent="0.25">
      <c r="A57" t="s">
        <v>430</v>
      </c>
      <c r="B57" t="s">
        <v>431</v>
      </c>
      <c r="C57" t="s">
        <v>16</v>
      </c>
      <c r="D57" t="s">
        <v>17</v>
      </c>
      <c r="E57" t="s">
        <v>280</v>
      </c>
      <c r="F57" t="s">
        <v>475</v>
      </c>
      <c r="G57" t="s">
        <v>2733</v>
      </c>
      <c r="H57" t="s">
        <v>2734</v>
      </c>
      <c r="I57" t="s">
        <v>2735</v>
      </c>
      <c r="J57" t="s">
        <v>715</v>
      </c>
      <c r="K57" t="s">
        <v>680</v>
      </c>
      <c r="L57" t="s">
        <v>2736</v>
      </c>
      <c r="M57" t="s">
        <v>756</v>
      </c>
      <c r="N57" t="s">
        <v>602</v>
      </c>
    </row>
    <row r="58" spans="1:14" hidden="1" x14ac:dyDescent="0.25">
      <c r="A58" t="s">
        <v>616</v>
      </c>
      <c r="B58" t="s">
        <v>617</v>
      </c>
      <c r="C58" t="s">
        <v>16</v>
      </c>
      <c r="D58" t="s">
        <v>17</v>
      </c>
      <c r="E58" t="s">
        <v>18</v>
      </c>
      <c r="F58" t="s">
        <v>475</v>
      </c>
      <c r="G58" t="s">
        <v>142</v>
      </c>
      <c r="H58" t="s">
        <v>299</v>
      </c>
      <c r="I58" t="s">
        <v>2737</v>
      </c>
      <c r="J58" t="s">
        <v>2738</v>
      </c>
      <c r="K58" t="s">
        <v>2035</v>
      </c>
      <c r="L58" t="s">
        <v>521</v>
      </c>
      <c r="M58" t="s">
        <v>407</v>
      </c>
      <c r="N58" t="s">
        <v>556</v>
      </c>
    </row>
    <row r="59" spans="1:14" x14ac:dyDescent="0.25">
      <c r="A59" t="s">
        <v>625</v>
      </c>
      <c r="B59" t="s">
        <v>626</v>
      </c>
      <c r="C59" t="s">
        <v>16</v>
      </c>
      <c r="D59" t="s">
        <v>17</v>
      </c>
      <c r="E59" t="s">
        <v>280</v>
      </c>
      <c r="F59" t="s">
        <v>475</v>
      </c>
      <c r="G59" t="s">
        <v>628</v>
      </c>
      <c r="H59" t="s">
        <v>1930</v>
      </c>
      <c r="I59" t="s">
        <v>2739</v>
      </c>
      <c r="J59" t="s">
        <v>526</v>
      </c>
      <c r="K59" t="s">
        <v>2740</v>
      </c>
      <c r="L59" t="s">
        <v>398</v>
      </c>
      <c r="M59" t="s">
        <v>502</v>
      </c>
      <c r="N59" t="s">
        <v>511</v>
      </c>
    </row>
    <row r="60" spans="1:14" hidden="1" x14ac:dyDescent="0.25">
      <c r="A60" t="s">
        <v>491</v>
      </c>
      <c r="B60" t="s">
        <v>492</v>
      </c>
      <c r="C60" t="s">
        <v>16</v>
      </c>
      <c r="D60" t="s">
        <v>17</v>
      </c>
      <c r="E60" t="s">
        <v>18</v>
      </c>
      <c r="F60" t="s">
        <v>475</v>
      </c>
      <c r="G60" t="s">
        <v>379</v>
      </c>
      <c r="H60" t="s">
        <v>380</v>
      </c>
      <c r="I60" t="s">
        <v>1983</v>
      </c>
      <c r="J60" t="s">
        <v>2723</v>
      </c>
      <c r="K60" t="s">
        <v>2035</v>
      </c>
      <c r="L60" t="s">
        <v>2741</v>
      </c>
      <c r="M60" t="s">
        <v>697</v>
      </c>
      <c r="N60" t="s">
        <v>2742</v>
      </c>
    </row>
    <row r="61" spans="1:14" x14ac:dyDescent="0.25">
      <c r="A61" t="s">
        <v>455</v>
      </c>
      <c r="B61" t="s">
        <v>456</v>
      </c>
      <c r="C61" t="s">
        <v>16</v>
      </c>
      <c r="D61" t="s">
        <v>17</v>
      </c>
      <c r="E61" t="s">
        <v>280</v>
      </c>
      <c r="F61" t="s">
        <v>475</v>
      </c>
      <c r="G61" t="s">
        <v>2440</v>
      </c>
      <c r="H61" t="s">
        <v>2440</v>
      </c>
      <c r="I61" t="s">
        <v>714</v>
      </c>
      <c r="J61" t="s">
        <v>2058</v>
      </c>
      <c r="K61" t="s">
        <v>1078</v>
      </c>
      <c r="L61" t="s">
        <v>2743</v>
      </c>
      <c r="M61" t="s">
        <v>2744</v>
      </c>
      <c r="N61" t="s">
        <v>2745</v>
      </c>
    </row>
    <row r="62" spans="1:14" hidden="1" x14ac:dyDescent="0.25">
      <c r="A62" t="s">
        <v>531</v>
      </c>
      <c r="B62" t="s">
        <v>532</v>
      </c>
      <c r="C62" t="s">
        <v>16</v>
      </c>
      <c r="D62" t="s">
        <v>17</v>
      </c>
      <c r="E62" t="s">
        <v>18</v>
      </c>
      <c r="F62" t="s">
        <v>475</v>
      </c>
      <c r="G62" t="s">
        <v>2134</v>
      </c>
      <c r="H62" t="s">
        <v>1127</v>
      </c>
      <c r="I62" t="s">
        <v>2746</v>
      </c>
      <c r="J62" t="s">
        <v>2747</v>
      </c>
      <c r="K62" t="s">
        <v>2748</v>
      </c>
      <c r="L62" t="s">
        <v>2696</v>
      </c>
      <c r="M62" t="s">
        <v>714</v>
      </c>
      <c r="N62" t="s">
        <v>1953</v>
      </c>
    </row>
    <row r="63" spans="1:14" hidden="1" x14ac:dyDescent="0.25">
      <c r="A63" t="s">
        <v>607</v>
      </c>
      <c r="B63" t="s">
        <v>608</v>
      </c>
      <c r="C63" t="s">
        <v>16</v>
      </c>
      <c r="D63" t="s">
        <v>17</v>
      </c>
      <c r="E63" t="s">
        <v>18</v>
      </c>
      <c r="F63" t="s">
        <v>475</v>
      </c>
      <c r="G63" t="s">
        <v>2749</v>
      </c>
      <c r="H63" t="s">
        <v>2750</v>
      </c>
      <c r="I63" t="s">
        <v>2751</v>
      </c>
      <c r="J63" t="s">
        <v>916</v>
      </c>
      <c r="K63" t="s">
        <v>2752</v>
      </c>
      <c r="L63" t="s">
        <v>2753</v>
      </c>
      <c r="M63" t="s">
        <v>2754</v>
      </c>
      <c r="N63" t="s">
        <v>2755</v>
      </c>
    </row>
    <row r="64" spans="1:14" hidden="1" x14ac:dyDescent="0.25">
      <c r="A64" t="s">
        <v>675</v>
      </c>
      <c r="B64" t="s">
        <v>676</v>
      </c>
      <c r="C64" t="s">
        <v>16</v>
      </c>
      <c r="D64" t="s">
        <v>17</v>
      </c>
      <c r="E64" t="s">
        <v>18</v>
      </c>
      <c r="F64" t="s">
        <v>475</v>
      </c>
      <c r="G64" t="s">
        <v>422</v>
      </c>
      <c r="H64" t="s">
        <v>422</v>
      </c>
      <c r="I64" t="s">
        <v>2756</v>
      </c>
      <c r="J64" t="s">
        <v>2757</v>
      </c>
      <c r="K64" t="s">
        <v>909</v>
      </c>
      <c r="L64" t="s">
        <v>2758</v>
      </c>
      <c r="M64" t="s">
        <v>2759</v>
      </c>
      <c r="N64" t="s">
        <v>1037</v>
      </c>
    </row>
    <row r="65" spans="1:14" hidden="1" x14ac:dyDescent="0.25">
      <c r="A65" t="s">
        <v>809</v>
      </c>
      <c r="B65" t="s">
        <v>810</v>
      </c>
      <c r="C65" t="s">
        <v>16</v>
      </c>
      <c r="D65" t="s">
        <v>17</v>
      </c>
      <c r="E65" t="s">
        <v>18</v>
      </c>
      <c r="F65" t="s">
        <v>475</v>
      </c>
      <c r="G65" t="s">
        <v>123</v>
      </c>
      <c r="H65" t="s">
        <v>123</v>
      </c>
      <c r="I65" t="s">
        <v>614</v>
      </c>
      <c r="J65" t="s">
        <v>733</v>
      </c>
      <c r="K65" t="s">
        <v>536</v>
      </c>
      <c r="L65" t="s">
        <v>2760</v>
      </c>
      <c r="M65" t="s">
        <v>633</v>
      </c>
      <c r="N65" t="s">
        <v>665</v>
      </c>
    </row>
    <row r="66" spans="1:14" x14ac:dyDescent="0.25">
      <c r="A66" t="s">
        <v>563</v>
      </c>
      <c r="B66" t="s">
        <v>564</v>
      </c>
      <c r="C66" t="s">
        <v>16</v>
      </c>
      <c r="D66" t="s">
        <v>17</v>
      </c>
      <c r="E66" t="s">
        <v>280</v>
      </c>
      <c r="F66" t="s">
        <v>475</v>
      </c>
      <c r="G66" t="s">
        <v>737</v>
      </c>
      <c r="H66" t="s">
        <v>2761</v>
      </c>
      <c r="I66" t="s">
        <v>2762</v>
      </c>
      <c r="J66" t="s">
        <v>1964</v>
      </c>
      <c r="K66" t="s">
        <v>2763</v>
      </c>
      <c r="L66" t="s">
        <v>498</v>
      </c>
      <c r="M66" t="s">
        <v>1304</v>
      </c>
      <c r="N66" t="s">
        <v>2764</v>
      </c>
    </row>
    <row r="67" spans="1:14" x14ac:dyDescent="0.25">
      <c r="A67" t="s">
        <v>473</v>
      </c>
      <c r="B67" t="s">
        <v>474</v>
      </c>
      <c r="C67" t="s">
        <v>16</v>
      </c>
      <c r="D67" t="s">
        <v>17</v>
      </c>
      <c r="E67" t="s">
        <v>280</v>
      </c>
      <c r="F67" t="s">
        <v>475</v>
      </c>
      <c r="G67" t="s">
        <v>2344</v>
      </c>
      <c r="H67" t="s">
        <v>20</v>
      </c>
      <c r="I67" t="s">
        <v>2765</v>
      </c>
      <c r="J67" t="s">
        <v>2235</v>
      </c>
      <c r="K67" t="s">
        <v>712</v>
      </c>
      <c r="L67" t="s">
        <v>1940</v>
      </c>
      <c r="M67" t="s">
        <v>2766</v>
      </c>
      <c r="N67" t="s">
        <v>1045</v>
      </c>
    </row>
    <row r="68" spans="1:14" x14ac:dyDescent="0.25">
      <c r="A68" t="s">
        <v>783</v>
      </c>
      <c r="B68" t="s">
        <v>784</v>
      </c>
      <c r="C68" t="s">
        <v>16</v>
      </c>
      <c r="D68" t="s">
        <v>17</v>
      </c>
      <c r="E68" t="s">
        <v>280</v>
      </c>
      <c r="F68" t="s">
        <v>475</v>
      </c>
      <c r="G68" t="s">
        <v>423</v>
      </c>
      <c r="H68" t="s">
        <v>678</v>
      </c>
      <c r="I68" t="s">
        <v>638</v>
      </c>
      <c r="J68" t="s">
        <v>2767</v>
      </c>
      <c r="K68" t="s">
        <v>995</v>
      </c>
      <c r="L68" t="s">
        <v>399</v>
      </c>
      <c r="M68" t="s">
        <v>767</v>
      </c>
      <c r="N68" t="s">
        <v>1045</v>
      </c>
    </row>
    <row r="69" spans="1:14" hidden="1" x14ac:dyDescent="0.25">
      <c r="A69" t="s">
        <v>735</v>
      </c>
      <c r="B69" t="s">
        <v>736</v>
      </c>
      <c r="C69" t="s">
        <v>16</v>
      </c>
      <c r="D69" t="s">
        <v>17</v>
      </c>
      <c r="E69" t="s">
        <v>18</v>
      </c>
      <c r="F69" t="s">
        <v>475</v>
      </c>
      <c r="G69" t="s">
        <v>2122</v>
      </c>
      <c r="H69" t="s">
        <v>2768</v>
      </c>
      <c r="I69" t="s">
        <v>511</v>
      </c>
      <c r="J69" t="s">
        <v>795</v>
      </c>
      <c r="K69" t="s">
        <v>2244</v>
      </c>
      <c r="L69" t="s">
        <v>546</v>
      </c>
      <c r="M69" t="s">
        <v>699</v>
      </c>
      <c r="N69" t="s">
        <v>2769</v>
      </c>
    </row>
    <row r="70" spans="1:14" x14ac:dyDescent="0.25">
      <c r="A70" t="s">
        <v>657</v>
      </c>
      <c r="B70" t="s">
        <v>658</v>
      </c>
      <c r="C70" t="s">
        <v>16</v>
      </c>
      <c r="D70" t="s">
        <v>17</v>
      </c>
      <c r="E70" t="s">
        <v>280</v>
      </c>
      <c r="F70" t="s">
        <v>475</v>
      </c>
      <c r="G70" t="s">
        <v>2770</v>
      </c>
      <c r="H70" t="s">
        <v>2771</v>
      </c>
      <c r="I70" t="s">
        <v>461</v>
      </c>
      <c r="J70" t="s">
        <v>1175</v>
      </c>
      <c r="K70" t="s">
        <v>2772</v>
      </c>
      <c r="L70" t="s">
        <v>1878</v>
      </c>
      <c r="M70" t="s">
        <v>2773</v>
      </c>
      <c r="N70" t="s">
        <v>2774</v>
      </c>
    </row>
    <row r="71" spans="1:14" hidden="1" x14ac:dyDescent="0.25">
      <c r="A71" t="s">
        <v>557</v>
      </c>
      <c r="B71" t="s">
        <v>558</v>
      </c>
      <c r="C71" t="s">
        <v>16</v>
      </c>
      <c r="D71" t="s">
        <v>17</v>
      </c>
      <c r="E71" t="s">
        <v>18</v>
      </c>
      <c r="F71" t="s">
        <v>475</v>
      </c>
      <c r="G71" t="s">
        <v>423</v>
      </c>
      <c r="H71" t="s">
        <v>1119</v>
      </c>
      <c r="I71" t="s">
        <v>2775</v>
      </c>
      <c r="J71" t="s">
        <v>731</v>
      </c>
      <c r="K71" t="s">
        <v>2776</v>
      </c>
      <c r="L71" t="s">
        <v>375</v>
      </c>
      <c r="M71" t="s">
        <v>2777</v>
      </c>
      <c r="N71" t="s">
        <v>503</v>
      </c>
    </row>
    <row r="72" spans="1:14" hidden="1" x14ac:dyDescent="0.25">
      <c r="A72" t="s">
        <v>690</v>
      </c>
      <c r="B72" t="s">
        <v>691</v>
      </c>
      <c r="C72" t="s">
        <v>16</v>
      </c>
      <c r="D72" t="s">
        <v>17</v>
      </c>
      <c r="E72" t="s">
        <v>18</v>
      </c>
      <c r="F72" t="s">
        <v>475</v>
      </c>
      <c r="G72" t="s">
        <v>31</v>
      </c>
      <c r="H72" t="s">
        <v>31</v>
      </c>
      <c r="I72" t="s">
        <v>2778</v>
      </c>
      <c r="J72" t="s">
        <v>1992</v>
      </c>
      <c r="K72" t="s">
        <v>834</v>
      </c>
      <c r="L72" t="s">
        <v>2779</v>
      </c>
      <c r="M72" t="s">
        <v>648</v>
      </c>
      <c r="N72" t="s">
        <v>2780</v>
      </c>
    </row>
    <row r="73" spans="1:14" hidden="1" x14ac:dyDescent="0.25">
      <c r="A73" t="s">
        <v>588</v>
      </c>
      <c r="B73" t="s">
        <v>589</v>
      </c>
      <c r="C73" t="s">
        <v>16</v>
      </c>
      <c r="D73" t="s">
        <v>17</v>
      </c>
      <c r="E73" t="s">
        <v>18</v>
      </c>
      <c r="F73" t="s">
        <v>475</v>
      </c>
      <c r="G73" t="s">
        <v>2781</v>
      </c>
      <c r="H73" t="s">
        <v>2782</v>
      </c>
      <c r="I73" t="s">
        <v>2725</v>
      </c>
      <c r="J73" t="s">
        <v>2202</v>
      </c>
      <c r="K73" t="s">
        <v>2783</v>
      </c>
      <c r="L73" t="s">
        <v>2029</v>
      </c>
      <c r="M73" t="s">
        <v>2784</v>
      </c>
      <c r="N73" t="s">
        <v>734</v>
      </c>
    </row>
    <row r="74" spans="1:14" hidden="1" x14ac:dyDescent="0.25">
      <c r="A74" t="s">
        <v>773</v>
      </c>
      <c r="B74" t="s">
        <v>774</v>
      </c>
      <c r="C74" t="s">
        <v>16</v>
      </c>
      <c r="D74" t="s">
        <v>17</v>
      </c>
      <c r="E74" t="s">
        <v>18</v>
      </c>
      <c r="F74" t="s">
        <v>475</v>
      </c>
      <c r="G74" t="s">
        <v>2230</v>
      </c>
      <c r="H74" t="s">
        <v>534</v>
      </c>
      <c r="I74" t="s">
        <v>2015</v>
      </c>
      <c r="J74" t="s">
        <v>2255</v>
      </c>
      <c r="K74" t="s">
        <v>2785</v>
      </c>
      <c r="L74" t="s">
        <v>1950</v>
      </c>
      <c r="M74" t="s">
        <v>2786</v>
      </c>
      <c r="N74" t="s">
        <v>2787</v>
      </c>
    </row>
    <row r="75" spans="1:14" x14ac:dyDescent="0.25">
      <c r="A75" t="s">
        <v>634</v>
      </c>
      <c r="B75" t="s">
        <v>635</v>
      </c>
      <c r="C75" t="s">
        <v>16</v>
      </c>
      <c r="D75" t="s">
        <v>17</v>
      </c>
      <c r="E75" t="s">
        <v>280</v>
      </c>
      <c r="F75" t="s">
        <v>475</v>
      </c>
      <c r="G75" t="s">
        <v>1733</v>
      </c>
      <c r="H75" t="s">
        <v>325</v>
      </c>
      <c r="I75" t="s">
        <v>2788</v>
      </c>
      <c r="J75" t="s">
        <v>2789</v>
      </c>
      <c r="K75" t="s">
        <v>2061</v>
      </c>
      <c r="L75" t="s">
        <v>2681</v>
      </c>
      <c r="M75" t="s">
        <v>2222</v>
      </c>
      <c r="N75" t="s">
        <v>2790</v>
      </c>
    </row>
    <row r="76" spans="1:14" hidden="1" x14ac:dyDescent="0.25">
      <c r="A76" t="s">
        <v>791</v>
      </c>
      <c r="B76" t="s">
        <v>2791</v>
      </c>
      <c r="C76" t="s">
        <v>16</v>
      </c>
      <c r="D76" t="s">
        <v>17</v>
      </c>
      <c r="E76" t="s">
        <v>18</v>
      </c>
      <c r="F76" t="s">
        <v>475</v>
      </c>
      <c r="G76" t="s">
        <v>2792</v>
      </c>
      <c r="H76" t="s">
        <v>325</v>
      </c>
      <c r="I76" t="s">
        <v>2793</v>
      </c>
      <c r="J76" t="s">
        <v>798</v>
      </c>
      <c r="K76" t="s">
        <v>844</v>
      </c>
      <c r="L76" t="s">
        <v>2794</v>
      </c>
      <c r="M76" t="s">
        <v>2795</v>
      </c>
      <c r="N76" t="s">
        <v>1942</v>
      </c>
    </row>
    <row r="77" spans="1:14" hidden="1" x14ac:dyDescent="0.25">
      <c r="A77" t="s">
        <v>2172</v>
      </c>
      <c r="B77" t="s">
        <v>2173</v>
      </c>
      <c r="C77" t="s">
        <v>16</v>
      </c>
      <c r="D77" t="s">
        <v>17</v>
      </c>
      <c r="E77" t="s">
        <v>18</v>
      </c>
      <c r="F77" t="s">
        <v>760</v>
      </c>
      <c r="G77" t="s">
        <v>1223</v>
      </c>
      <c r="H77" t="s">
        <v>1223</v>
      </c>
      <c r="I77" t="s">
        <v>2796</v>
      </c>
      <c r="J77" t="s">
        <v>778</v>
      </c>
      <c r="K77" t="s">
        <v>2797</v>
      </c>
      <c r="L77" t="s">
        <v>479</v>
      </c>
      <c r="M77" t="s">
        <v>2798</v>
      </c>
      <c r="N77" t="s">
        <v>729</v>
      </c>
    </row>
    <row r="78" spans="1:14" x14ac:dyDescent="0.25">
      <c r="A78" t="s">
        <v>666</v>
      </c>
      <c r="B78" t="s">
        <v>667</v>
      </c>
      <c r="C78" t="s">
        <v>16</v>
      </c>
      <c r="D78" t="s">
        <v>17</v>
      </c>
      <c r="E78" t="s">
        <v>280</v>
      </c>
      <c r="F78" t="s">
        <v>760</v>
      </c>
      <c r="G78" t="s">
        <v>1284</v>
      </c>
      <c r="H78" t="s">
        <v>2251</v>
      </c>
      <c r="I78" t="s">
        <v>2799</v>
      </c>
      <c r="J78" t="s">
        <v>2800</v>
      </c>
      <c r="K78" t="s">
        <v>902</v>
      </c>
      <c r="L78" t="s">
        <v>1963</v>
      </c>
      <c r="M78" t="s">
        <v>1002</v>
      </c>
      <c r="N78" t="s">
        <v>621</v>
      </c>
    </row>
    <row r="79" spans="1:14" hidden="1" x14ac:dyDescent="0.25">
      <c r="A79" t="s">
        <v>641</v>
      </c>
      <c r="B79" t="s">
        <v>642</v>
      </c>
      <c r="C79" t="s">
        <v>16</v>
      </c>
      <c r="D79" t="s">
        <v>17</v>
      </c>
      <c r="E79" t="s">
        <v>18</v>
      </c>
      <c r="F79" t="s">
        <v>760</v>
      </c>
      <c r="G79" t="s">
        <v>96</v>
      </c>
      <c r="H79" t="s">
        <v>2045</v>
      </c>
      <c r="I79" t="s">
        <v>705</v>
      </c>
      <c r="J79" t="s">
        <v>2795</v>
      </c>
      <c r="K79" t="s">
        <v>2801</v>
      </c>
      <c r="L79" t="s">
        <v>2802</v>
      </c>
      <c r="M79" t="s">
        <v>2803</v>
      </c>
      <c r="N79" t="s">
        <v>2804</v>
      </c>
    </row>
    <row r="80" spans="1:14" x14ac:dyDescent="0.25">
      <c r="A80" t="s">
        <v>598</v>
      </c>
      <c r="B80" t="s">
        <v>599</v>
      </c>
      <c r="C80" t="s">
        <v>16</v>
      </c>
      <c r="D80" t="s">
        <v>17</v>
      </c>
      <c r="E80" t="s">
        <v>280</v>
      </c>
      <c r="F80" t="s">
        <v>760</v>
      </c>
      <c r="G80" t="s">
        <v>2805</v>
      </c>
      <c r="H80" t="s">
        <v>2806</v>
      </c>
      <c r="I80" t="s">
        <v>945</v>
      </c>
      <c r="J80" t="s">
        <v>2763</v>
      </c>
      <c r="K80" t="s">
        <v>2807</v>
      </c>
      <c r="L80" t="s">
        <v>2808</v>
      </c>
      <c r="M80" t="s">
        <v>2803</v>
      </c>
      <c r="N80" t="s">
        <v>2723</v>
      </c>
    </row>
    <row r="81" spans="1:14" hidden="1" x14ac:dyDescent="0.25">
      <c r="A81" t="s">
        <v>508</v>
      </c>
      <c r="B81" t="s">
        <v>509</v>
      </c>
      <c r="C81" t="s">
        <v>16</v>
      </c>
      <c r="D81" t="s">
        <v>17</v>
      </c>
      <c r="E81" t="s">
        <v>18</v>
      </c>
      <c r="F81" t="s">
        <v>760</v>
      </c>
      <c r="G81" t="s">
        <v>1962</v>
      </c>
      <c r="H81" t="s">
        <v>1962</v>
      </c>
      <c r="I81" t="s">
        <v>1918</v>
      </c>
      <c r="J81" t="s">
        <v>993</v>
      </c>
      <c r="K81" t="s">
        <v>1443</v>
      </c>
      <c r="L81" t="s">
        <v>2809</v>
      </c>
      <c r="M81" t="s">
        <v>2810</v>
      </c>
      <c r="N81" t="s">
        <v>2811</v>
      </c>
    </row>
    <row r="82" spans="1:14" hidden="1" x14ac:dyDescent="0.25">
      <c r="A82" t="s">
        <v>2087</v>
      </c>
      <c r="B82" t="s">
        <v>2088</v>
      </c>
      <c r="C82" t="s">
        <v>16</v>
      </c>
      <c r="D82" t="s">
        <v>17</v>
      </c>
      <c r="E82" t="s">
        <v>18</v>
      </c>
      <c r="F82" t="s">
        <v>760</v>
      </c>
      <c r="G82" t="s">
        <v>115</v>
      </c>
      <c r="H82" t="s">
        <v>914</v>
      </c>
      <c r="I82" t="s">
        <v>1094</v>
      </c>
      <c r="J82" t="s">
        <v>2144</v>
      </c>
      <c r="K82" t="s">
        <v>834</v>
      </c>
      <c r="L82" t="s">
        <v>2812</v>
      </c>
      <c r="M82" t="s">
        <v>823</v>
      </c>
      <c r="N82" t="s">
        <v>1094</v>
      </c>
    </row>
    <row r="83" spans="1:14" hidden="1" x14ac:dyDescent="0.25">
      <c r="A83" t="s">
        <v>2185</v>
      </c>
      <c r="B83" t="s">
        <v>2186</v>
      </c>
      <c r="C83" t="s">
        <v>16</v>
      </c>
      <c r="D83" t="s">
        <v>17</v>
      </c>
      <c r="E83" t="s">
        <v>18</v>
      </c>
      <c r="F83" t="s">
        <v>760</v>
      </c>
      <c r="G83" t="s">
        <v>31</v>
      </c>
      <c r="H83" t="s">
        <v>379</v>
      </c>
      <c r="I83" t="s">
        <v>2813</v>
      </c>
      <c r="J83" t="s">
        <v>920</v>
      </c>
      <c r="K83" t="s">
        <v>2814</v>
      </c>
      <c r="L83" t="s">
        <v>2737</v>
      </c>
      <c r="M83" t="s">
        <v>794</v>
      </c>
      <c r="N83" t="s">
        <v>2815</v>
      </c>
    </row>
    <row r="84" spans="1:14" hidden="1" x14ac:dyDescent="0.25">
      <c r="A84" t="s">
        <v>1117</v>
      </c>
      <c r="B84" t="s">
        <v>1118</v>
      </c>
      <c r="C84" t="s">
        <v>16</v>
      </c>
      <c r="D84" t="s">
        <v>17</v>
      </c>
      <c r="E84" t="s">
        <v>18</v>
      </c>
      <c r="F84" t="s">
        <v>760</v>
      </c>
      <c r="G84" t="s">
        <v>1206</v>
      </c>
      <c r="H84" t="s">
        <v>1206</v>
      </c>
      <c r="I84" t="s">
        <v>2778</v>
      </c>
      <c r="J84" t="s">
        <v>2816</v>
      </c>
      <c r="K84" t="s">
        <v>1245</v>
      </c>
      <c r="L84" t="s">
        <v>519</v>
      </c>
      <c r="M84" t="s">
        <v>884</v>
      </c>
      <c r="N84" t="s">
        <v>2023</v>
      </c>
    </row>
    <row r="85" spans="1:14" hidden="1" x14ac:dyDescent="0.25">
      <c r="A85" t="s">
        <v>765</v>
      </c>
      <c r="B85" t="s">
        <v>766</v>
      </c>
      <c r="C85" t="s">
        <v>16</v>
      </c>
      <c r="D85" t="s">
        <v>17</v>
      </c>
      <c r="E85" t="s">
        <v>18</v>
      </c>
      <c r="F85" t="s">
        <v>760</v>
      </c>
      <c r="G85" t="s">
        <v>2817</v>
      </c>
      <c r="H85" t="s">
        <v>1020</v>
      </c>
      <c r="I85" t="s">
        <v>2818</v>
      </c>
      <c r="J85" t="s">
        <v>987</v>
      </c>
      <c r="K85" t="s">
        <v>1114</v>
      </c>
      <c r="L85" t="s">
        <v>1983</v>
      </c>
      <c r="M85" t="s">
        <v>799</v>
      </c>
      <c r="N85" t="s">
        <v>2032</v>
      </c>
    </row>
    <row r="86" spans="1:14" x14ac:dyDescent="0.25">
      <c r="A86" t="s">
        <v>744</v>
      </c>
      <c r="B86" t="s">
        <v>745</v>
      </c>
      <c r="C86" t="s">
        <v>16</v>
      </c>
      <c r="D86" t="s">
        <v>17</v>
      </c>
      <c r="E86" t="s">
        <v>280</v>
      </c>
      <c r="F86" t="s">
        <v>760</v>
      </c>
      <c r="G86" t="s">
        <v>746</v>
      </c>
      <c r="H86" t="s">
        <v>2819</v>
      </c>
      <c r="I86" t="s">
        <v>2820</v>
      </c>
      <c r="J86" t="s">
        <v>938</v>
      </c>
      <c r="K86" t="s">
        <v>2821</v>
      </c>
      <c r="L86" t="s">
        <v>2822</v>
      </c>
      <c r="M86" t="s">
        <v>2823</v>
      </c>
      <c r="N86" t="s">
        <v>1147</v>
      </c>
    </row>
    <row r="87" spans="1:14" hidden="1" x14ac:dyDescent="0.25">
      <c r="A87" t="s">
        <v>685</v>
      </c>
      <c r="B87" t="s">
        <v>686</v>
      </c>
      <c r="C87" t="s">
        <v>16</v>
      </c>
      <c r="D87" t="s">
        <v>17</v>
      </c>
      <c r="E87" t="s">
        <v>18</v>
      </c>
      <c r="F87" t="s">
        <v>760</v>
      </c>
      <c r="G87" t="s">
        <v>30</v>
      </c>
      <c r="H87" t="s">
        <v>30</v>
      </c>
      <c r="I87" t="s">
        <v>2824</v>
      </c>
      <c r="J87" t="s">
        <v>947</v>
      </c>
      <c r="K87" t="s">
        <v>1069</v>
      </c>
      <c r="L87" t="s">
        <v>2825</v>
      </c>
      <c r="M87" t="s">
        <v>2123</v>
      </c>
      <c r="N87" t="s">
        <v>2798</v>
      </c>
    </row>
    <row r="88" spans="1:14" hidden="1" x14ac:dyDescent="0.25">
      <c r="A88" t="s">
        <v>800</v>
      </c>
      <c r="B88" t="s">
        <v>801</v>
      </c>
      <c r="C88" t="s">
        <v>16</v>
      </c>
      <c r="D88" t="s">
        <v>17</v>
      </c>
      <c r="E88" t="s">
        <v>18</v>
      </c>
      <c r="F88" t="s">
        <v>760</v>
      </c>
      <c r="G88" t="s">
        <v>371</v>
      </c>
      <c r="H88" t="s">
        <v>371</v>
      </c>
      <c r="I88" t="s">
        <v>1139</v>
      </c>
      <c r="J88" t="s">
        <v>2826</v>
      </c>
      <c r="K88" t="s">
        <v>1091</v>
      </c>
      <c r="L88" t="s">
        <v>1921</v>
      </c>
      <c r="M88" t="s">
        <v>983</v>
      </c>
      <c r="N88" t="s">
        <v>2827</v>
      </c>
    </row>
    <row r="89" spans="1:14" x14ac:dyDescent="0.25">
      <c r="A89" t="s">
        <v>758</v>
      </c>
      <c r="B89" t="s">
        <v>759</v>
      </c>
      <c r="C89" t="s">
        <v>16</v>
      </c>
      <c r="D89" t="s">
        <v>17</v>
      </c>
      <c r="E89" t="s">
        <v>280</v>
      </c>
      <c r="F89" t="s">
        <v>760</v>
      </c>
      <c r="G89" t="s">
        <v>1100</v>
      </c>
      <c r="H89" t="s">
        <v>1717</v>
      </c>
      <c r="I89" t="s">
        <v>2828</v>
      </c>
      <c r="J89" t="s">
        <v>2829</v>
      </c>
      <c r="K89" t="s">
        <v>1226</v>
      </c>
      <c r="L89" t="s">
        <v>1928</v>
      </c>
      <c r="M89" t="s">
        <v>2830</v>
      </c>
      <c r="N89" t="s">
        <v>2831</v>
      </c>
    </row>
    <row r="90" spans="1:14" x14ac:dyDescent="0.25">
      <c r="A90" t="s">
        <v>725</v>
      </c>
      <c r="B90" t="s">
        <v>726</v>
      </c>
      <c r="C90" t="s">
        <v>16</v>
      </c>
      <c r="D90" t="s">
        <v>17</v>
      </c>
      <c r="E90" t="s">
        <v>280</v>
      </c>
      <c r="F90" t="s">
        <v>760</v>
      </c>
      <c r="G90" t="s">
        <v>2116</v>
      </c>
      <c r="H90" t="s">
        <v>2071</v>
      </c>
      <c r="I90" t="s">
        <v>2002</v>
      </c>
      <c r="J90" t="s">
        <v>997</v>
      </c>
      <c r="K90" t="s">
        <v>2203</v>
      </c>
      <c r="L90" t="s">
        <v>2832</v>
      </c>
      <c r="M90" t="s">
        <v>2099</v>
      </c>
      <c r="N90" t="s">
        <v>794</v>
      </c>
    </row>
    <row r="91" spans="1:14" x14ac:dyDescent="0.25">
      <c r="A91" t="s">
        <v>826</v>
      </c>
      <c r="B91" t="s">
        <v>827</v>
      </c>
      <c r="C91" t="s">
        <v>16</v>
      </c>
      <c r="D91" t="s">
        <v>17</v>
      </c>
      <c r="E91" t="s">
        <v>280</v>
      </c>
      <c r="F91" t="s">
        <v>760</v>
      </c>
      <c r="G91" t="s">
        <v>2833</v>
      </c>
      <c r="H91" t="s">
        <v>2579</v>
      </c>
      <c r="I91" t="s">
        <v>561</v>
      </c>
      <c r="J91" t="s">
        <v>2834</v>
      </c>
      <c r="K91" t="s">
        <v>2222</v>
      </c>
      <c r="L91" t="s">
        <v>596</v>
      </c>
      <c r="M91" t="s">
        <v>899</v>
      </c>
      <c r="N91" t="s">
        <v>824</v>
      </c>
    </row>
    <row r="92" spans="1:14" x14ac:dyDescent="0.25">
      <c r="A92" t="s">
        <v>869</v>
      </c>
      <c r="B92" t="s">
        <v>870</v>
      </c>
      <c r="C92" t="s">
        <v>16</v>
      </c>
      <c r="D92" t="s">
        <v>17</v>
      </c>
      <c r="E92" t="s">
        <v>280</v>
      </c>
      <c r="F92" t="s">
        <v>760</v>
      </c>
      <c r="G92" t="s">
        <v>2835</v>
      </c>
      <c r="H92" t="s">
        <v>2836</v>
      </c>
      <c r="I92" t="s">
        <v>2789</v>
      </c>
      <c r="J92" t="s">
        <v>2837</v>
      </c>
      <c r="K92" t="s">
        <v>2838</v>
      </c>
      <c r="L92" t="s">
        <v>2839</v>
      </c>
      <c r="M92" t="s">
        <v>561</v>
      </c>
      <c r="N92" t="s">
        <v>2840</v>
      </c>
    </row>
    <row r="93" spans="1:14" x14ac:dyDescent="0.25">
      <c r="A93" t="s">
        <v>649</v>
      </c>
      <c r="B93" t="s">
        <v>650</v>
      </c>
      <c r="C93" t="s">
        <v>16</v>
      </c>
      <c r="D93" t="s">
        <v>17</v>
      </c>
      <c r="E93" t="s">
        <v>280</v>
      </c>
      <c r="F93" t="s">
        <v>760</v>
      </c>
      <c r="G93" t="s">
        <v>793</v>
      </c>
      <c r="H93" t="s">
        <v>1143</v>
      </c>
      <c r="I93" t="s">
        <v>2004</v>
      </c>
      <c r="J93" t="s">
        <v>947</v>
      </c>
      <c r="K93" t="s">
        <v>2841</v>
      </c>
      <c r="L93" t="s">
        <v>1988</v>
      </c>
      <c r="M93" t="s">
        <v>1102</v>
      </c>
      <c r="N93" t="s">
        <v>2842</v>
      </c>
    </row>
    <row r="94" spans="1:14" x14ac:dyDescent="0.25">
      <c r="A94" t="s">
        <v>751</v>
      </c>
      <c r="B94" t="s">
        <v>752</v>
      </c>
      <c r="C94" t="s">
        <v>16</v>
      </c>
      <c r="D94" t="s">
        <v>17</v>
      </c>
      <c r="E94" t="s">
        <v>280</v>
      </c>
      <c r="F94" t="s">
        <v>760</v>
      </c>
      <c r="G94" t="s">
        <v>1201</v>
      </c>
      <c r="H94" t="s">
        <v>2056</v>
      </c>
      <c r="I94" t="s">
        <v>2843</v>
      </c>
      <c r="J94" t="s">
        <v>1051</v>
      </c>
      <c r="K94" t="s">
        <v>1161</v>
      </c>
      <c r="L94" t="s">
        <v>495</v>
      </c>
      <c r="M94" t="s">
        <v>1076</v>
      </c>
      <c r="N94" t="s">
        <v>902</v>
      </c>
    </row>
    <row r="95" spans="1:14" hidden="1" x14ac:dyDescent="0.25">
      <c r="A95" t="s">
        <v>1155</v>
      </c>
      <c r="B95" t="s">
        <v>1156</v>
      </c>
      <c r="C95" t="s">
        <v>16</v>
      </c>
      <c r="D95" t="s">
        <v>17</v>
      </c>
      <c r="E95" t="s">
        <v>18</v>
      </c>
      <c r="F95" t="s">
        <v>760</v>
      </c>
      <c r="G95" t="s">
        <v>20</v>
      </c>
      <c r="H95" t="s">
        <v>1962</v>
      </c>
      <c r="I95" t="s">
        <v>2772</v>
      </c>
      <c r="J95" t="s">
        <v>2844</v>
      </c>
      <c r="K95" t="s">
        <v>1137</v>
      </c>
      <c r="L95" t="s">
        <v>2845</v>
      </c>
      <c r="M95" t="s">
        <v>1113</v>
      </c>
      <c r="N95" t="s">
        <v>2111</v>
      </c>
    </row>
    <row r="96" spans="1:14" x14ac:dyDescent="0.25">
      <c r="A96" t="s">
        <v>845</v>
      </c>
      <c r="B96" t="s">
        <v>846</v>
      </c>
      <c r="C96" t="s">
        <v>16</v>
      </c>
      <c r="D96" t="s">
        <v>17</v>
      </c>
      <c r="E96" t="s">
        <v>280</v>
      </c>
      <c r="F96" t="s">
        <v>760</v>
      </c>
      <c r="G96" t="s">
        <v>2138</v>
      </c>
      <c r="H96" t="s">
        <v>1977</v>
      </c>
      <c r="I96" t="s">
        <v>2846</v>
      </c>
      <c r="J96" t="s">
        <v>2847</v>
      </c>
      <c r="K96" t="s">
        <v>2848</v>
      </c>
      <c r="L96" t="s">
        <v>435</v>
      </c>
      <c r="M96" t="s">
        <v>2178</v>
      </c>
      <c r="N96" t="s">
        <v>947</v>
      </c>
    </row>
    <row r="97" spans="1:14" hidden="1" x14ac:dyDescent="0.25">
      <c r="A97" t="s">
        <v>1089</v>
      </c>
      <c r="B97" t="s">
        <v>1090</v>
      </c>
      <c r="C97" t="s">
        <v>16</v>
      </c>
      <c r="D97" t="s">
        <v>17</v>
      </c>
      <c r="E97" t="s">
        <v>18</v>
      </c>
      <c r="F97" t="s">
        <v>760</v>
      </c>
      <c r="G97" t="s">
        <v>785</v>
      </c>
      <c r="H97" t="s">
        <v>51</v>
      </c>
      <c r="I97" t="s">
        <v>712</v>
      </c>
      <c r="J97" t="s">
        <v>875</v>
      </c>
      <c r="K97" t="s">
        <v>2849</v>
      </c>
      <c r="L97" t="s">
        <v>2705</v>
      </c>
      <c r="M97" t="s">
        <v>2816</v>
      </c>
      <c r="N97" t="s">
        <v>947</v>
      </c>
    </row>
    <row r="98" spans="1:14" hidden="1" x14ac:dyDescent="0.25">
      <c r="A98" t="s">
        <v>1221</v>
      </c>
      <c r="B98" t="s">
        <v>1222</v>
      </c>
      <c r="C98" t="s">
        <v>16</v>
      </c>
      <c r="D98" t="s">
        <v>17</v>
      </c>
      <c r="E98" t="s">
        <v>18</v>
      </c>
      <c r="F98" t="s">
        <v>760</v>
      </c>
      <c r="G98" t="s">
        <v>158</v>
      </c>
      <c r="H98" t="s">
        <v>158</v>
      </c>
      <c r="I98" t="s">
        <v>944</v>
      </c>
      <c r="J98" t="s">
        <v>1480</v>
      </c>
      <c r="K98" t="s">
        <v>1133</v>
      </c>
      <c r="L98" t="s">
        <v>2850</v>
      </c>
      <c r="M98" t="s">
        <v>2851</v>
      </c>
      <c r="N98" t="s">
        <v>2797</v>
      </c>
    </row>
    <row r="99" spans="1:14" x14ac:dyDescent="0.25">
      <c r="A99" t="s">
        <v>895</v>
      </c>
      <c r="B99" t="s">
        <v>2852</v>
      </c>
      <c r="C99" t="s">
        <v>16</v>
      </c>
      <c r="D99" t="s">
        <v>17</v>
      </c>
      <c r="E99" t="s">
        <v>280</v>
      </c>
      <c r="F99" t="s">
        <v>760</v>
      </c>
      <c r="G99" t="s">
        <v>2853</v>
      </c>
      <c r="H99" t="s">
        <v>2854</v>
      </c>
      <c r="I99" t="s">
        <v>2855</v>
      </c>
      <c r="J99" t="s">
        <v>2856</v>
      </c>
      <c r="K99" t="s">
        <v>2857</v>
      </c>
      <c r="L99" t="s">
        <v>2858</v>
      </c>
      <c r="M99" t="s">
        <v>937</v>
      </c>
      <c r="N99" t="s">
        <v>2763</v>
      </c>
    </row>
    <row r="100" spans="1:14" x14ac:dyDescent="0.25">
      <c r="A100" t="s">
        <v>581</v>
      </c>
      <c r="B100" t="s">
        <v>582</v>
      </c>
      <c r="C100" t="s">
        <v>16</v>
      </c>
      <c r="D100" t="s">
        <v>17</v>
      </c>
      <c r="E100" t="s">
        <v>280</v>
      </c>
      <c r="F100" t="s">
        <v>760</v>
      </c>
      <c r="G100" t="s">
        <v>2341</v>
      </c>
      <c r="H100" t="s">
        <v>115</v>
      </c>
      <c r="I100" t="s">
        <v>2859</v>
      </c>
      <c r="J100" t="s">
        <v>1196</v>
      </c>
      <c r="K100" t="s">
        <v>2259</v>
      </c>
      <c r="L100" t="s">
        <v>2860</v>
      </c>
      <c r="M100" t="s">
        <v>1034</v>
      </c>
      <c r="N100" t="s">
        <v>2047</v>
      </c>
    </row>
    <row r="101" spans="1:14" hidden="1" x14ac:dyDescent="0.25">
      <c r="A101" t="s">
        <v>963</v>
      </c>
      <c r="B101" t="s">
        <v>964</v>
      </c>
      <c r="C101" t="s">
        <v>16</v>
      </c>
      <c r="D101" t="s">
        <v>17</v>
      </c>
      <c r="E101" t="s">
        <v>18</v>
      </c>
      <c r="F101" t="s">
        <v>760</v>
      </c>
      <c r="G101" t="s">
        <v>174</v>
      </c>
      <c r="H101" t="s">
        <v>60</v>
      </c>
      <c r="I101" t="s">
        <v>951</v>
      </c>
      <c r="J101" t="s">
        <v>2861</v>
      </c>
      <c r="K101" t="s">
        <v>2191</v>
      </c>
      <c r="L101" t="s">
        <v>2710</v>
      </c>
      <c r="M101" t="s">
        <v>1120</v>
      </c>
      <c r="N101" t="s">
        <v>1253</v>
      </c>
    </row>
    <row r="102" spans="1:14" hidden="1" x14ac:dyDescent="0.25">
      <c r="A102" t="s">
        <v>716</v>
      </c>
      <c r="B102" t="s">
        <v>717</v>
      </c>
      <c r="C102" t="s">
        <v>16</v>
      </c>
      <c r="D102" t="s">
        <v>17</v>
      </c>
      <c r="E102" t="s">
        <v>18</v>
      </c>
      <c r="F102" t="s">
        <v>760</v>
      </c>
      <c r="G102" t="s">
        <v>2068</v>
      </c>
      <c r="H102" t="s">
        <v>2068</v>
      </c>
      <c r="I102" t="s">
        <v>1013</v>
      </c>
      <c r="J102" t="s">
        <v>1504</v>
      </c>
      <c r="K102" t="s">
        <v>2862</v>
      </c>
      <c r="L102" t="s">
        <v>2863</v>
      </c>
      <c r="M102" t="s">
        <v>2864</v>
      </c>
      <c r="N102" t="s">
        <v>1246</v>
      </c>
    </row>
    <row r="103" spans="1:14" x14ac:dyDescent="0.25">
      <c r="A103" t="s">
        <v>836</v>
      </c>
      <c r="B103" t="s">
        <v>2865</v>
      </c>
      <c r="C103" t="s">
        <v>16</v>
      </c>
      <c r="D103" t="s">
        <v>17</v>
      </c>
      <c r="E103" t="s">
        <v>280</v>
      </c>
      <c r="F103" t="s">
        <v>760</v>
      </c>
      <c r="G103" t="s">
        <v>2866</v>
      </c>
      <c r="H103" t="s">
        <v>2121</v>
      </c>
      <c r="I103" t="s">
        <v>778</v>
      </c>
      <c r="J103" t="s">
        <v>2867</v>
      </c>
      <c r="K103" t="s">
        <v>2419</v>
      </c>
      <c r="L103" t="s">
        <v>503</v>
      </c>
      <c r="M103" t="s">
        <v>2028</v>
      </c>
      <c r="N103" t="s">
        <v>2272</v>
      </c>
    </row>
    <row r="104" spans="1:14" x14ac:dyDescent="0.25">
      <c r="A104" t="s">
        <v>1081</v>
      </c>
      <c r="B104" t="s">
        <v>1082</v>
      </c>
      <c r="C104" t="s">
        <v>16</v>
      </c>
      <c r="D104" t="s">
        <v>17</v>
      </c>
      <c r="E104" t="s">
        <v>280</v>
      </c>
      <c r="F104" t="s">
        <v>760</v>
      </c>
      <c r="G104" t="s">
        <v>2868</v>
      </c>
      <c r="H104" t="s">
        <v>457</v>
      </c>
      <c r="I104" t="s">
        <v>2111</v>
      </c>
      <c r="J104" t="s">
        <v>2869</v>
      </c>
      <c r="K104" t="s">
        <v>2870</v>
      </c>
      <c r="L104" t="s">
        <v>2871</v>
      </c>
      <c r="M104" t="s">
        <v>2119</v>
      </c>
      <c r="N104" t="s">
        <v>2872</v>
      </c>
    </row>
    <row r="105" spans="1:14" x14ac:dyDescent="0.25">
      <c r="A105" t="s">
        <v>939</v>
      </c>
      <c r="B105" t="s">
        <v>940</v>
      </c>
      <c r="C105" t="s">
        <v>16</v>
      </c>
      <c r="D105" t="s">
        <v>17</v>
      </c>
      <c r="E105" t="s">
        <v>280</v>
      </c>
      <c r="F105" t="s">
        <v>760</v>
      </c>
      <c r="G105" t="s">
        <v>566</v>
      </c>
      <c r="H105" t="s">
        <v>2873</v>
      </c>
      <c r="I105" t="s">
        <v>2803</v>
      </c>
      <c r="J105" t="s">
        <v>2874</v>
      </c>
      <c r="K105" t="s">
        <v>1408</v>
      </c>
      <c r="L105" t="s">
        <v>1954</v>
      </c>
      <c r="M105" t="s">
        <v>1396</v>
      </c>
      <c r="N105" t="s">
        <v>2875</v>
      </c>
    </row>
    <row r="106" spans="1:14" x14ac:dyDescent="0.25">
      <c r="A106" t="s">
        <v>921</v>
      </c>
      <c r="B106" t="s">
        <v>922</v>
      </c>
      <c r="C106" t="s">
        <v>16</v>
      </c>
      <c r="D106" t="s">
        <v>17</v>
      </c>
      <c r="E106" t="s">
        <v>280</v>
      </c>
      <c r="F106" t="s">
        <v>760</v>
      </c>
      <c r="G106" t="s">
        <v>2876</v>
      </c>
      <c r="H106" t="s">
        <v>728</v>
      </c>
      <c r="I106" t="s">
        <v>2097</v>
      </c>
      <c r="J106" t="s">
        <v>2877</v>
      </c>
      <c r="K106" t="s">
        <v>1157</v>
      </c>
      <c r="L106" t="s">
        <v>2878</v>
      </c>
      <c r="M106" t="s">
        <v>2879</v>
      </c>
      <c r="N106" t="s">
        <v>2834</v>
      </c>
    </row>
    <row r="107" spans="1:14" x14ac:dyDescent="0.25">
      <c r="A107" t="s">
        <v>990</v>
      </c>
      <c r="B107" t="s">
        <v>991</v>
      </c>
      <c r="C107" t="s">
        <v>16</v>
      </c>
      <c r="D107" t="s">
        <v>17</v>
      </c>
      <c r="E107" t="s">
        <v>280</v>
      </c>
      <c r="F107" t="s">
        <v>760</v>
      </c>
      <c r="G107" t="s">
        <v>1317</v>
      </c>
      <c r="H107" t="s">
        <v>1973</v>
      </c>
      <c r="I107" t="s">
        <v>2880</v>
      </c>
      <c r="J107" t="s">
        <v>2881</v>
      </c>
      <c r="K107" t="s">
        <v>2287</v>
      </c>
      <c r="L107" t="s">
        <v>2882</v>
      </c>
      <c r="M107" t="s">
        <v>2856</v>
      </c>
      <c r="N107" t="s">
        <v>2834</v>
      </c>
    </row>
    <row r="108" spans="1:14" x14ac:dyDescent="0.25">
      <c r="A108" t="s">
        <v>1028</v>
      </c>
      <c r="B108" t="s">
        <v>1029</v>
      </c>
      <c r="C108" t="s">
        <v>16</v>
      </c>
      <c r="D108" t="s">
        <v>17</v>
      </c>
      <c r="E108" t="s">
        <v>280</v>
      </c>
      <c r="F108" t="s">
        <v>760</v>
      </c>
      <c r="G108" t="s">
        <v>2062</v>
      </c>
      <c r="H108" t="s">
        <v>1734</v>
      </c>
      <c r="I108" t="s">
        <v>955</v>
      </c>
      <c r="J108" t="s">
        <v>2330</v>
      </c>
      <c r="K108" t="s">
        <v>1336</v>
      </c>
      <c r="L108" t="s">
        <v>976</v>
      </c>
      <c r="M108" t="s">
        <v>1030</v>
      </c>
      <c r="N108" t="s">
        <v>814</v>
      </c>
    </row>
    <row r="109" spans="1:14" x14ac:dyDescent="0.25">
      <c r="A109" t="s">
        <v>1097</v>
      </c>
      <c r="B109" t="s">
        <v>1098</v>
      </c>
      <c r="C109" t="s">
        <v>16</v>
      </c>
      <c r="D109" t="s">
        <v>17</v>
      </c>
      <c r="E109" t="s">
        <v>280</v>
      </c>
      <c r="F109" t="s">
        <v>760</v>
      </c>
      <c r="G109" t="s">
        <v>1455</v>
      </c>
      <c r="H109" t="s">
        <v>525</v>
      </c>
      <c r="I109" t="s">
        <v>2109</v>
      </c>
      <c r="J109" t="s">
        <v>1016</v>
      </c>
      <c r="K109" t="s">
        <v>2444</v>
      </c>
      <c r="L109" t="s">
        <v>2883</v>
      </c>
      <c r="M109" t="s">
        <v>1071</v>
      </c>
      <c r="N109" t="s">
        <v>2884</v>
      </c>
    </row>
    <row r="110" spans="1:14" x14ac:dyDescent="0.25">
      <c r="A110" t="s">
        <v>853</v>
      </c>
      <c r="B110" t="s">
        <v>854</v>
      </c>
      <c r="C110" t="s">
        <v>16</v>
      </c>
      <c r="D110" t="s">
        <v>17</v>
      </c>
      <c r="E110" t="s">
        <v>280</v>
      </c>
      <c r="F110" t="s">
        <v>760</v>
      </c>
      <c r="G110" t="s">
        <v>2885</v>
      </c>
      <c r="H110" t="s">
        <v>2886</v>
      </c>
      <c r="I110" t="s">
        <v>1480</v>
      </c>
      <c r="J110" t="s">
        <v>2182</v>
      </c>
      <c r="K110" t="s">
        <v>2887</v>
      </c>
      <c r="L110" t="s">
        <v>1087</v>
      </c>
      <c r="M110" t="s">
        <v>2178</v>
      </c>
      <c r="N110" t="s">
        <v>883</v>
      </c>
    </row>
    <row r="111" spans="1:14" x14ac:dyDescent="0.25">
      <c r="A111" t="s">
        <v>998</v>
      </c>
      <c r="B111" t="s">
        <v>999</v>
      </c>
      <c r="C111" t="s">
        <v>16</v>
      </c>
      <c r="D111" t="s">
        <v>17</v>
      </c>
      <c r="E111" t="s">
        <v>280</v>
      </c>
      <c r="F111" t="s">
        <v>1099</v>
      </c>
      <c r="G111" t="s">
        <v>2888</v>
      </c>
      <c r="H111" t="s">
        <v>1407</v>
      </c>
      <c r="I111" t="s">
        <v>1054</v>
      </c>
      <c r="J111" t="s">
        <v>2889</v>
      </c>
      <c r="K111" t="s">
        <v>1219</v>
      </c>
      <c r="L111" t="s">
        <v>537</v>
      </c>
      <c r="M111" t="s">
        <v>2890</v>
      </c>
      <c r="N111" t="s">
        <v>2891</v>
      </c>
    </row>
    <row r="112" spans="1:14" x14ac:dyDescent="0.25">
      <c r="A112" t="s">
        <v>887</v>
      </c>
      <c r="B112" t="s">
        <v>888</v>
      </c>
      <c r="C112" t="s">
        <v>16</v>
      </c>
      <c r="D112" t="s">
        <v>17</v>
      </c>
      <c r="E112" t="s">
        <v>280</v>
      </c>
      <c r="F112" t="s">
        <v>1099</v>
      </c>
      <c r="G112" t="s">
        <v>2168</v>
      </c>
      <c r="H112" t="s">
        <v>2836</v>
      </c>
      <c r="I112" t="s">
        <v>2892</v>
      </c>
      <c r="J112" t="s">
        <v>2893</v>
      </c>
      <c r="K112" t="s">
        <v>1354</v>
      </c>
      <c r="L112" t="s">
        <v>2059</v>
      </c>
      <c r="M112" t="s">
        <v>2894</v>
      </c>
      <c r="N112" t="s">
        <v>1116</v>
      </c>
    </row>
    <row r="113" spans="1:14" x14ac:dyDescent="0.25">
      <c r="A113" t="s">
        <v>1134</v>
      </c>
      <c r="B113" t="s">
        <v>1135</v>
      </c>
      <c r="C113" t="s">
        <v>16</v>
      </c>
      <c r="D113" t="s">
        <v>17</v>
      </c>
      <c r="E113" t="s">
        <v>280</v>
      </c>
      <c r="F113" t="s">
        <v>1099</v>
      </c>
      <c r="G113" t="s">
        <v>2868</v>
      </c>
      <c r="H113" t="s">
        <v>2895</v>
      </c>
      <c r="I113" t="s">
        <v>2896</v>
      </c>
      <c r="J113" t="s">
        <v>2266</v>
      </c>
      <c r="K113" t="s">
        <v>1046</v>
      </c>
      <c r="L113" t="s">
        <v>2897</v>
      </c>
      <c r="M113" t="s">
        <v>1004</v>
      </c>
      <c r="N113" t="s">
        <v>1417</v>
      </c>
    </row>
    <row r="114" spans="1:14" hidden="1" x14ac:dyDescent="0.25">
      <c r="A114" t="s">
        <v>1265</v>
      </c>
      <c r="B114" t="s">
        <v>1266</v>
      </c>
      <c r="C114" t="s">
        <v>16</v>
      </c>
      <c r="D114" t="s">
        <v>17</v>
      </c>
      <c r="E114" t="s">
        <v>18</v>
      </c>
      <c r="F114" t="s">
        <v>1099</v>
      </c>
      <c r="G114" t="s">
        <v>2898</v>
      </c>
      <c r="H114" t="s">
        <v>2898</v>
      </c>
      <c r="I114" t="s">
        <v>2891</v>
      </c>
      <c r="J114" t="s">
        <v>832</v>
      </c>
      <c r="K114" t="s">
        <v>2221</v>
      </c>
      <c r="L114" t="s">
        <v>821</v>
      </c>
      <c r="M114" t="s">
        <v>2899</v>
      </c>
      <c r="N114" t="s">
        <v>1226</v>
      </c>
    </row>
    <row r="115" spans="1:14" hidden="1" x14ac:dyDescent="0.25">
      <c r="A115" t="s">
        <v>904</v>
      </c>
      <c r="B115" t="s">
        <v>905</v>
      </c>
      <c r="C115" t="s">
        <v>16</v>
      </c>
      <c r="D115" t="s">
        <v>17</v>
      </c>
      <c r="E115" t="s">
        <v>18</v>
      </c>
      <c r="F115" t="s">
        <v>1099</v>
      </c>
      <c r="G115" t="s">
        <v>1516</v>
      </c>
      <c r="H115" t="s">
        <v>1516</v>
      </c>
      <c r="I115" t="s">
        <v>2801</v>
      </c>
      <c r="J115" t="s">
        <v>2900</v>
      </c>
      <c r="K115" t="s">
        <v>1555</v>
      </c>
      <c r="L115" t="s">
        <v>2007</v>
      </c>
      <c r="M115" t="s">
        <v>2901</v>
      </c>
      <c r="N115" t="s">
        <v>2902</v>
      </c>
    </row>
    <row r="116" spans="1:14" x14ac:dyDescent="0.25">
      <c r="A116" t="s">
        <v>1040</v>
      </c>
      <c r="B116" t="s">
        <v>1041</v>
      </c>
      <c r="C116" t="s">
        <v>16</v>
      </c>
      <c r="D116" t="s">
        <v>17</v>
      </c>
      <c r="E116" t="s">
        <v>280</v>
      </c>
      <c r="F116" t="s">
        <v>1099</v>
      </c>
      <c r="G116" t="s">
        <v>669</v>
      </c>
      <c r="H116" t="s">
        <v>1439</v>
      </c>
      <c r="I116" t="s">
        <v>2829</v>
      </c>
      <c r="J116" t="s">
        <v>917</v>
      </c>
      <c r="K116" t="s">
        <v>2901</v>
      </c>
      <c r="L116" t="s">
        <v>2015</v>
      </c>
      <c r="M116" t="s">
        <v>2903</v>
      </c>
      <c r="N116" t="s">
        <v>2904</v>
      </c>
    </row>
    <row r="117" spans="1:14" x14ac:dyDescent="0.25">
      <c r="A117" t="s">
        <v>1008</v>
      </c>
      <c r="B117" t="s">
        <v>1009</v>
      </c>
      <c r="C117" t="s">
        <v>16</v>
      </c>
      <c r="D117" t="s">
        <v>17</v>
      </c>
      <c r="E117" t="s">
        <v>280</v>
      </c>
      <c r="F117" t="s">
        <v>1099</v>
      </c>
      <c r="G117" t="s">
        <v>1325</v>
      </c>
      <c r="H117" t="s">
        <v>2750</v>
      </c>
      <c r="I117" t="s">
        <v>2145</v>
      </c>
      <c r="J117" t="s">
        <v>2905</v>
      </c>
      <c r="K117" t="s">
        <v>2253</v>
      </c>
      <c r="L117" t="s">
        <v>2906</v>
      </c>
      <c r="M117" t="s">
        <v>2907</v>
      </c>
      <c r="N117" t="s">
        <v>2908</v>
      </c>
    </row>
    <row r="118" spans="1:14" x14ac:dyDescent="0.25">
      <c r="A118" t="s">
        <v>1248</v>
      </c>
      <c r="B118" t="s">
        <v>2909</v>
      </c>
      <c r="C118" t="s">
        <v>16</v>
      </c>
      <c r="D118" t="s">
        <v>17</v>
      </c>
      <c r="E118" t="s">
        <v>280</v>
      </c>
      <c r="F118" t="s">
        <v>1099</v>
      </c>
      <c r="G118" t="s">
        <v>371</v>
      </c>
      <c r="H118" t="s">
        <v>371</v>
      </c>
      <c r="I118" t="s">
        <v>2154</v>
      </c>
      <c r="J118" t="s">
        <v>2870</v>
      </c>
      <c r="K118" t="s">
        <v>2910</v>
      </c>
      <c r="L118" t="s">
        <v>720</v>
      </c>
      <c r="M118" t="s">
        <v>2911</v>
      </c>
      <c r="N118" t="s">
        <v>2912</v>
      </c>
    </row>
    <row r="119" spans="1:14" x14ac:dyDescent="0.25">
      <c r="A119" t="s">
        <v>1073</v>
      </c>
      <c r="B119" t="s">
        <v>1074</v>
      </c>
      <c r="C119" t="s">
        <v>16</v>
      </c>
      <c r="D119" t="s">
        <v>17</v>
      </c>
      <c r="E119" t="s">
        <v>280</v>
      </c>
      <c r="F119" t="s">
        <v>1099</v>
      </c>
      <c r="G119" t="s">
        <v>2270</v>
      </c>
      <c r="H119" t="s">
        <v>2913</v>
      </c>
      <c r="I119" t="s">
        <v>1007</v>
      </c>
      <c r="J119" t="s">
        <v>2869</v>
      </c>
      <c r="K119" t="s">
        <v>1431</v>
      </c>
      <c r="L119" t="s">
        <v>653</v>
      </c>
      <c r="M119" t="s">
        <v>1294</v>
      </c>
      <c r="N119" t="s">
        <v>1511</v>
      </c>
    </row>
    <row r="120" spans="1:14" hidden="1" x14ac:dyDescent="0.25">
      <c r="A120" t="s">
        <v>1299</v>
      </c>
      <c r="B120" t="s">
        <v>1300</v>
      </c>
      <c r="C120" t="s">
        <v>16</v>
      </c>
      <c r="D120" t="s">
        <v>17</v>
      </c>
      <c r="E120" t="s">
        <v>18</v>
      </c>
      <c r="F120" t="s">
        <v>1099</v>
      </c>
      <c r="G120" t="s">
        <v>300</v>
      </c>
      <c r="H120" t="s">
        <v>1553</v>
      </c>
      <c r="I120" t="s">
        <v>2163</v>
      </c>
      <c r="J120" t="s">
        <v>1138</v>
      </c>
      <c r="K120" t="s">
        <v>2246</v>
      </c>
      <c r="L120" t="s">
        <v>2914</v>
      </c>
      <c r="M120" t="s">
        <v>653</v>
      </c>
      <c r="N120" t="s">
        <v>1511</v>
      </c>
    </row>
    <row r="121" spans="1:14" x14ac:dyDescent="0.25">
      <c r="A121" t="s">
        <v>1055</v>
      </c>
      <c r="B121" t="s">
        <v>1056</v>
      </c>
      <c r="C121" t="s">
        <v>16</v>
      </c>
      <c r="D121" t="s">
        <v>17</v>
      </c>
      <c r="E121" t="s">
        <v>280</v>
      </c>
      <c r="F121" t="s">
        <v>1099</v>
      </c>
      <c r="G121" t="s">
        <v>2915</v>
      </c>
      <c r="H121" t="s">
        <v>2916</v>
      </c>
      <c r="I121" t="s">
        <v>851</v>
      </c>
      <c r="J121" t="s">
        <v>2917</v>
      </c>
      <c r="K121" t="s">
        <v>2918</v>
      </c>
      <c r="L121" t="s">
        <v>2919</v>
      </c>
      <c r="M121" t="s">
        <v>2920</v>
      </c>
      <c r="N121" t="s">
        <v>1016</v>
      </c>
    </row>
    <row r="122" spans="1:14" x14ac:dyDescent="0.25">
      <c r="A122" t="s">
        <v>1064</v>
      </c>
      <c r="B122" t="s">
        <v>1065</v>
      </c>
      <c r="C122" t="s">
        <v>16</v>
      </c>
      <c r="D122" t="s">
        <v>17</v>
      </c>
      <c r="E122" t="s">
        <v>280</v>
      </c>
      <c r="F122" t="s">
        <v>1099</v>
      </c>
      <c r="G122" t="s">
        <v>761</v>
      </c>
      <c r="H122" t="s">
        <v>761</v>
      </c>
      <c r="I122" t="s">
        <v>2900</v>
      </c>
      <c r="J122" t="s">
        <v>2921</v>
      </c>
      <c r="K122" t="s">
        <v>1435</v>
      </c>
      <c r="L122" t="s">
        <v>2922</v>
      </c>
      <c r="M122" t="s">
        <v>1166</v>
      </c>
      <c r="N122" t="s">
        <v>2923</v>
      </c>
    </row>
    <row r="123" spans="1:14" hidden="1" x14ac:dyDescent="0.25">
      <c r="A123" t="s">
        <v>912</v>
      </c>
      <c r="B123" t="s">
        <v>913</v>
      </c>
      <c r="C123" t="s">
        <v>16</v>
      </c>
      <c r="D123" t="s">
        <v>17</v>
      </c>
      <c r="E123" t="s">
        <v>18</v>
      </c>
      <c r="F123" t="s">
        <v>1099</v>
      </c>
      <c r="G123" t="s">
        <v>1214</v>
      </c>
      <c r="H123" t="s">
        <v>2924</v>
      </c>
      <c r="I123" t="s">
        <v>2925</v>
      </c>
      <c r="J123" t="s">
        <v>1203</v>
      </c>
      <c r="K123" t="s">
        <v>2926</v>
      </c>
      <c r="L123" t="s">
        <v>2927</v>
      </c>
      <c r="M123" t="s">
        <v>2928</v>
      </c>
      <c r="N123" t="s">
        <v>2182</v>
      </c>
    </row>
    <row r="124" spans="1:14" x14ac:dyDescent="0.25">
      <c r="A124" t="s">
        <v>1212</v>
      </c>
      <c r="B124" t="s">
        <v>2929</v>
      </c>
      <c r="C124" t="s">
        <v>16</v>
      </c>
      <c r="D124" t="s">
        <v>17</v>
      </c>
      <c r="E124" t="s">
        <v>280</v>
      </c>
      <c r="F124" t="s">
        <v>1099</v>
      </c>
      <c r="G124" t="s">
        <v>2031</v>
      </c>
      <c r="H124" t="s">
        <v>325</v>
      </c>
      <c r="I124" t="s">
        <v>2282</v>
      </c>
      <c r="J124" t="s">
        <v>2210</v>
      </c>
      <c r="K124" t="s">
        <v>1202</v>
      </c>
      <c r="L124" t="s">
        <v>882</v>
      </c>
      <c r="M124" t="s">
        <v>1382</v>
      </c>
      <c r="N124" t="s">
        <v>2930</v>
      </c>
    </row>
    <row r="125" spans="1:14" x14ac:dyDescent="0.25">
      <c r="A125" t="s">
        <v>930</v>
      </c>
      <c r="B125" t="s">
        <v>931</v>
      </c>
      <c r="C125" t="s">
        <v>16</v>
      </c>
      <c r="D125" t="s">
        <v>17</v>
      </c>
      <c r="E125" t="s">
        <v>280</v>
      </c>
      <c r="F125" t="s">
        <v>1099</v>
      </c>
      <c r="G125" t="s">
        <v>1438</v>
      </c>
      <c r="H125" t="s">
        <v>2657</v>
      </c>
      <c r="I125" t="s">
        <v>988</v>
      </c>
      <c r="J125" t="s">
        <v>2931</v>
      </c>
      <c r="K125" t="s">
        <v>2932</v>
      </c>
      <c r="L125" t="s">
        <v>2933</v>
      </c>
      <c r="M125" t="s">
        <v>1161</v>
      </c>
      <c r="N125" t="s">
        <v>2282</v>
      </c>
    </row>
    <row r="126" spans="1:14" hidden="1" x14ac:dyDescent="0.25">
      <c r="A126" t="s">
        <v>2934</v>
      </c>
      <c r="B126" t="s">
        <v>2935</v>
      </c>
      <c r="C126" t="s">
        <v>16</v>
      </c>
      <c r="D126" t="s">
        <v>17</v>
      </c>
      <c r="E126" t="s">
        <v>18</v>
      </c>
      <c r="F126" t="s">
        <v>1099</v>
      </c>
      <c r="G126" t="s">
        <v>1128</v>
      </c>
      <c r="H126" t="s">
        <v>2242</v>
      </c>
      <c r="I126" t="s">
        <v>2936</v>
      </c>
      <c r="J126" t="s">
        <v>1392</v>
      </c>
      <c r="K126" t="s">
        <v>2278</v>
      </c>
      <c r="L126" t="s">
        <v>545</v>
      </c>
      <c r="M126" t="s">
        <v>813</v>
      </c>
      <c r="N126" t="s">
        <v>2937</v>
      </c>
    </row>
    <row r="127" spans="1:14" x14ac:dyDescent="0.25">
      <c r="A127" t="s">
        <v>1199</v>
      </c>
      <c r="B127" t="s">
        <v>1200</v>
      </c>
      <c r="C127" t="s">
        <v>16</v>
      </c>
      <c r="D127" t="s">
        <v>17</v>
      </c>
      <c r="E127" t="s">
        <v>280</v>
      </c>
      <c r="F127" t="s">
        <v>1099</v>
      </c>
      <c r="G127" t="s">
        <v>1075</v>
      </c>
      <c r="H127" t="s">
        <v>2938</v>
      </c>
      <c r="I127" t="s">
        <v>1196</v>
      </c>
      <c r="J127" t="s">
        <v>1618</v>
      </c>
      <c r="K127" t="s">
        <v>2939</v>
      </c>
      <c r="L127" t="s">
        <v>1944</v>
      </c>
      <c r="M127" t="s">
        <v>2110</v>
      </c>
      <c r="N127" t="s">
        <v>1034</v>
      </c>
    </row>
    <row r="128" spans="1:14" x14ac:dyDescent="0.25">
      <c r="A128" t="s">
        <v>1228</v>
      </c>
      <c r="B128" t="s">
        <v>1229</v>
      </c>
      <c r="C128" t="s">
        <v>16</v>
      </c>
      <c r="D128" t="s">
        <v>17</v>
      </c>
      <c r="E128" t="s">
        <v>280</v>
      </c>
      <c r="F128" t="s">
        <v>1099</v>
      </c>
      <c r="G128" t="s">
        <v>2940</v>
      </c>
      <c r="H128" t="s">
        <v>1359</v>
      </c>
      <c r="I128" t="s">
        <v>1043</v>
      </c>
      <c r="J128" t="s">
        <v>2870</v>
      </c>
      <c r="K128" t="s">
        <v>1303</v>
      </c>
      <c r="L128" t="s">
        <v>2244</v>
      </c>
      <c r="M128" t="s">
        <v>2941</v>
      </c>
      <c r="N128" t="s">
        <v>2942</v>
      </c>
    </row>
    <row r="129" spans="1:14" x14ac:dyDescent="0.25">
      <c r="A129" t="s">
        <v>1228</v>
      </c>
      <c r="B129" t="s">
        <v>1235</v>
      </c>
      <c r="C129" t="s">
        <v>1236</v>
      </c>
      <c r="D129" t="s">
        <v>17</v>
      </c>
      <c r="E129" t="s">
        <v>280</v>
      </c>
      <c r="F129" t="s">
        <v>1099</v>
      </c>
      <c r="G129" t="s">
        <v>2943</v>
      </c>
      <c r="H129" t="s">
        <v>2944</v>
      </c>
      <c r="I129" t="s">
        <v>1311</v>
      </c>
      <c r="J129" t="s">
        <v>2945</v>
      </c>
      <c r="K129" t="s">
        <v>1532</v>
      </c>
      <c r="L129" t="s">
        <v>1245</v>
      </c>
      <c r="M129" t="s">
        <v>2433</v>
      </c>
      <c r="N129" t="s">
        <v>1330</v>
      </c>
    </row>
    <row r="130" spans="1:14" x14ac:dyDescent="0.25">
      <c r="A130" t="s">
        <v>1031</v>
      </c>
      <c r="B130" t="s">
        <v>1032</v>
      </c>
      <c r="C130" t="s">
        <v>16</v>
      </c>
      <c r="D130" t="s">
        <v>17</v>
      </c>
      <c r="E130" t="s">
        <v>280</v>
      </c>
      <c r="F130" t="s">
        <v>1099</v>
      </c>
      <c r="G130" t="s">
        <v>458</v>
      </c>
      <c r="H130" t="s">
        <v>2685</v>
      </c>
      <c r="I130" t="s">
        <v>1122</v>
      </c>
      <c r="J130" t="s">
        <v>2183</v>
      </c>
      <c r="K130" t="s">
        <v>2220</v>
      </c>
      <c r="L130" t="s">
        <v>2946</v>
      </c>
      <c r="M130" t="s">
        <v>2947</v>
      </c>
      <c r="N130" t="s">
        <v>919</v>
      </c>
    </row>
    <row r="131" spans="1:14" x14ac:dyDescent="0.25">
      <c r="A131" t="s">
        <v>1282</v>
      </c>
      <c r="B131" t="s">
        <v>1283</v>
      </c>
      <c r="C131" t="s">
        <v>16</v>
      </c>
      <c r="D131" t="s">
        <v>17</v>
      </c>
      <c r="E131" t="s">
        <v>280</v>
      </c>
      <c r="F131" t="s">
        <v>1099</v>
      </c>
      <c r="G131" t="s">
        <v>727</v>
      </c>
      <c r="H131" t="s">
        <v>746</v>
      </c>
      <c r="I131" t="s">
        <v>1071</v>
      </c>
      <c r="J131" t="s">
        <v>2287</v>
      </c>
      <c r="K131" t="s">
        <v>2948</v>
      </c>
      <c r="L131" t="s">
        <v>2017</v>
      </c>
      <c r="M131" t="s">
        <v>1070</v>
      </c>
      <c r="N131" t="s">
        <v>2205</v>
      </c>
    </row>
    <row r="132" spans="1:14" x14ac:dyDescent="0.25">
      <c r="A132" t="s">
        <v>1048</v>
      </c>
      <c r="B132" t="s">
        <v>1049</v>
      </c>
      <c r="C132" t="s">
        <v>16</v>
      </c>
      <c r="D132" t="s">
        <v>17</v>
      </c>
      <c r="E132" t="s">
        <v>280</v>
      </c>
      <c r="F132" t="s">
        <v>1099</v>
      </c>
      <c r="G132" t="s">
        <v>668</v>
      </c>
      <c r="H132" t="s">
        <v>2949</v>
      </c>
      <c r="I132" t="s">
        <v>2950</v>
      </c>
      <c r="J132" t="s">
        <v>1329</v>
      </c>
      <c r="K132" t="s">
        <v>2951</v>
      </c>
      <c r="L132" t="s">
        <v>982</v>
      </c>
      <c r="M132" t="s">
        <v>1368</v>
      </c>
      <c r="N132" t="s">
        <v>2405</v>
      </c>
    </row>
    <row r="133" spans="1:14" hidden="1" x14ac:dyDescent="0.25">
      <c r="A133" t="s">
        <v>2952</v>
      </c>
      <c r="B133" t="s">
        <v>2953</v>
      </c>
      <c r="C133" t="s">
        <v>16</v>
      </c>
      <c r="D133" t="s">
        <v>17</v>
      </c>
      <c r="E133" t="s">
        <v>18</v>
      </c>
      <c r="F133" t="s">
        <v>1099</v>
      </c>
      <c r="G133" t="s">
        <v>300</v>
      </c>
      <c r="H133" t="s">
        <v>1553</v>
      </c>
      <c r="I133" t="s">
        <v>2954</v>
      </c>
      <c r="J133" t="s">
        <v>1495</v>
      </c>
      <c r="K133" t="s">
        <v>1498</v>
      </c>
      <c r="L133" t="s">
        <v>2955</v>
      </c>
      <c r="M133" t="s">
        <v>2956</v>
      </c>
      <c r="N133" t="s">
        <v>2894</v>
      </c>
    </row>
    <row r="134" spans="1:14" x14ac:dyDescent="0.25">
      <c r="A134" t="s">
        <v>1420</v>
      </c>
      <c r="B134" t="s">
        <v>1421</v>
      </c>
      <c r="C134" t="s">
        <v>16</v>
      </c>
      <c r="D134" t="s">
        <v>17</v>
      </c>
      <c r="E134" t="s">
        <v>280</v>
      </c>
      <c r="F134" t="s">
        <v>1099</v>
      </c>
      <c r="G134" t="s">
        <v>2836</v>
      </c>
      <c r="H134" t="s">
        <v>2957</v>
      </c>
      <c r="I134" t="s">
        <v>1277</v>
      </c>
      <c r="J134" t="s">
        <v>2958</v>
      </c>
      <c r="K134" t="s">
        <v>2959</v>
      </c>
      <c r="L134" t="s">
        <v>2772</v>
      </c>
      <c r="M134" t="s">
        <v>2960</v>
      </c>
      <c r="N134" t="s">
        <v>2961</v>
      </c>
    </row>
    <row r="135" spans="1:14" x14ac:dyDescent="0.25">
      <c r="A135" t="s">
        <v>1163</v>
      </c>
      <c r="B135" t="s">
        <v>1164</v>
      </c>
      <c r="C135" t="s">
        <v>16</v>
      </c>
      <c r="D135" t="s">
        <v>17</v>
      </c>
      <c r="E135" t="s">
        <v>280</v>
      </c>
      <c r="F135" t="s">
        <v>1099</v>
      </c>
      <c r="G135" t="s">
        <v>1929</v>
      </c>
      <c r="H135" t="s">
        <v>871</v>
      </c>
      <c r="I135" t="s">
        <v>2962</v>
      </c>
      <c r="J135" t="s">
        <v>1166</v>
      </c>
      <c r="K135" t="s">
        <v>2457</v>
      </c>
      <c r="L135" t="s">
        <v>2963</v>
      </c>
      <c r="M135" t="s">
        <v>2964</v>
      </c>
      <c r="N135" t="s">
        <v>2965</v>
      </c>
    </row>
    <row r="136" spans="1:14" hidden="1" x14ac:dyDescent="0.25">
      <c r="A136" t="s">
        <v>2435</v>
      </c>
      <c r="B136" t="s">
        <v>2436</v>
      </c>
      <c r="C136" t="s">
        <v>16</v>
      </c>
      <c r="D136" t="s">
        <v>17</v>
      </c>
      <c r="E136" t="s">
        <v>18</v>
      </c>
      <c r="F136" t="s">
        <v>1099</v>
      </c>
      <c r="G136" t="s">
        <v>132</v>
      </c>
      <c r="H136" t="s">
        <v>1723</v>
      </c>
      <c r="I136" t="s">
        <v>1311</v>
      </c>
      <c r="J136" t="s">
        <v>1627</v>
      </c>
      <c r="K136" t="s">
        <v>1501</v>
      </c>
      <c r="L136" t="s">
        <v>2966</v>
      </c>
      <c r="M136" t="s">
        <v>1573</v>
      </c>
      <c r="N136" t="s">
        <v>2432</v>
      </c>
    </row>
    <row r="137" spans="1:14" x14ac:dyDescent="0.25">
      <c r="A137" t="s">
        <v>1140</v>
      </c>
      <c r="B137" t="s">
        <v>1141</v>
      </c>
      <c r="C137" t="s">
        <v>16</v>
      </c>
      <c r="D137" t="s">
        <v>17</v>
      </c>
      <c r="E137" t="s">
        <v>280</v>
      </c>
      <c r="F137" t="s">
        <v>1099</v>
      </c>
      <c r="G137" t="s">
        <v>2031</v>
      </c>
      <c r="H137" t="s">
        <v>1939</v>
      </c>
      <c r="I137" t="s">
        <v>1148</v>
      </c>
      <c r="J137" t="s">
        <v>2967</v>
      </c>
      <c r="K137" t="s">
        <v>2968</v>
      </c>
      <c r="L137" t="s">
        <v>2042</v>
      </c>
      <c r="M137" t="s">
        <v>2969</v>
      </c>
      <c r="N137" t="s">
        <v>1346</v>
      </c>
    </row>
    <row r="138" spans="1:14" x14ac:dyDescent="0.25">
      <c r="A138" t="s">
        <v>1125</v>
      </c>
      <c r="B138" t="s">
        <v>1126</v>
      </c>
      <c r="C138" t="s">
        <v>16</v>
      </c>
      <c r="D138" t="s">
        <v>17</v>
      </c>
      <c r="E138" t="s">
        <v>280</v>
      </c>
      <c r="F138" t="s">
        <v>1099</v>
      </c>
      <c r="G138" t="s">
        <v>2868</v>
      </c>
      <c r="H138" t="s">
        <v>2057</v>
      </c>
      <c r="I138" t="s">
        <v>1211</v>
      </c>
      <c r="J138" t="s">
        <v>2221</v>
      </c>
      <c r="K138" t="s">
        <v>2970</v>
      </c>
      <c r="L138" t="s">
        <v>2362</v>
      </c>
      <c r="M138" t="s">
        <v>2971</v>
      </c>
      <c r="N138" t="s">
        <v>2444</v>
      </c>
    </row>
    <row r="139" spans="1:14" hidden="1" x14ac:dyDescent="0.25">
      <c r="A139" t="s">
        <v>1204</v>
      </c>
      <c r="B139" t="s">
        <v>1205</v>
      </c>
      <c r="C139" t="s">
        <v>16</v>
      </c>
      <c r="D139" t="s">
        <v>17</v>
      </c>
      <c r="E139" t="s">
        <v>18</v>
      </c>
      <c r="F139" t="s">
        <v>1099</v>
      </c>
      <c r="G139" t="s">
        <v>182</v>
      </c>
      <c r="H139" t="s">
        <v>692</v>
      </c>
      <c r="I139" t="s">
        <v>2972</v>
      </c>
      <c r="J139" t="s">
        <v>2167</v>
      </c>
      <c r="K139" t="s">
        <v>2973</v>
      </c>
      <c r="L139" t="s">
        <v>975</v>
      </c>
      <c r="M139" t="s">
        <v>2974</v>
      </c>
      <c r="N139" t="s">
        <v>1130</v>
      </c>
    </row>
    <row r="140" spans="1:14" x14ac:dyDescent="0.25">
      <c r="A140" t="s">
        <v>1314</v>
      </c>
      <c r="B140" t="s">
        <v>1315</v>
      </c>
      <c r="C140" t="s">
        <v>16</v>
      </c>
      <c r="D140" t="s">
        <v>17</v>
      </c>
      <c r="E140" t="s">
        <v>280</v>
      </c>
      <c r="F140" t="s">
        <v>1099</v>
      </c>
      <c r="G140" t="s">
        <v>2975</v>
      </c>
      <c r="H140" t="s">
        <v>1317</v>
      </c>
      <c r="I140" t="s">
        <v>2907</v>
      </c>
      <c r="J140" t="s">
        <v>2976</v>
      </c>
      <c r="K140" t="s">
        <v>2977</v>
      </c>
      <c r="L140" t="s">
        <v>2141</v>
      </c>
      <c r="M140" t="s">
        <v>1146</v>
      </c>
      <c r="N140" t="s">
        <v>1367</v>
      </c>
    </row>
    <row r="141" spans="1:14" x14ac:dyDescent="0.25">
      <c r="A141" t="s">
        <v>1178</v>
      </c>
      <c r="B141" t="s">
        <v>1179</v>
      </c>
      <c r="C141" t="s">
        <v>16</v>
      </c>
      <c r="D141" t="s">
        <v>17</v>
      </c>
      <c r="E141" t="s">
        <v>280</v>
      </c>
      <c r="F141" t="s">
        <v>1099</v>
      </c>
      <c r="G141" t="s">
        <v>1075</v>
      </c>
      <c r="H141" t="s">
        <v>2440</v>
      </c>
      <c r="I141" t="s">
        <v>1211</v>
      </c>
      <c r="J141" t="s">
        <v>2385</v>
      </c>
      <c r="K141" t="s">
        <v>2978</v>
      </c>
      <c r="L141" t="s">
        <v>2140</v>
      </c>
      <c r="M141" t="s">
        <v>2979</v>
      </c>
      <c r="N141" t="s">
        <v>2274</v>
      </c>
    </row>
    <row r="142" spans="1:14" x14ac:dyDescent="0.25">
      <c r="A142" t="s">
        <v>1018</v>
      </c>
      <c r="B142" t="s">
        <v>2980</v>
      </c>
      <c r="C142" t="s">
        <v>16</v>
      </c>
      <c r="D142" t="s">
        <v>17</v>
      </c>
      <c r="E142" t="s">
        <v>280</v>
      </c>
      <c r="F142" t="s">
        <v>1099</v>
      </c>
      <c r="G142" t="s">
        <v>2135</v>
      </c>
      <c r="H142" t="s">
        <v>2242</v>
      </c>
      <c r="I142" t="s">
        <v>2444</v>
      </c>
      <c r="J142" t="s">
        <v>1426</v>
      </c>
      <c r="K142" t="s">
        <v>2981</v>
      </c>
      <c r="L142" t="s">
        <v>1133</v>
      </c>
      <c r="M142" t="s">
        <v>1503</v>
      </c>
      <c r="N142" t="s">
        <v>1294</v>
      </c>
    </row>
    <row r="143" spans="1:14" hidden="1" x14ac:dyDescent="0.25">
      <c r="A143" t="s">
        <v>1149</v>
      </c>
      <c r="B143" t="s">
        <v>1150</v>
      </c>
      <c r="C143" t="s">
        <v>16</v>
      </c>
      <c r="D143" t="s">
        <v>17</v>
      </c>
      <c r="E143" t="s">
        <v>18</v>
      </c>
      <c r="F143" t="s">
        <v>1099</v>
      </c>
      <c r="G143" t="s">
        <v>1516</v>
      </c>
      <c r="H143" t="s">
        <v>476</v>
      </c>
      <c r="I143" t="s">
        <v>2982</v>
      </c>
      <c r="J143" t="s">
        <v>1296</v>
      </c>
      <c r="K143" t="s">
        <v>2983</v>
      </c>
      <c r="L143" t="s">
        <v>1036</v>
      </c>
      <c r="M143" t="s">
        <v>1176</v>
      </c>
      <c r="N143" t="s">
        <v>2984</v>
      </c>
    </row>
    <row r="144" spans="1:14" hidden="1" x14ac:dyDescent="0.25">
      <c r="A144" t="s">
        <v>2985</v>
      </c>
      <c r="B144" t="s">
        <v>2986</v>
      </c>
      <c r="C144" t="s">
        <v>16</v>
      </c>
      <c r="D144" t="s">
        <v>17</v>
      </c>
      <c r="E144" t="s">
        <v>18</v>
      </c>
      <c r="F144" t="s">
        <v>1099</v>
      </c>
      <c r="G144" t="s">
        <v>1834</v>
      </c>
      <c r="H144" t="s">
        <v>643</v>
      </c>
      <c r="I144" t="s">
        <v>1435</v>
      </c>
      <c r="J144" t="s">
        <v>1512</v>
      </c>
      <c r="K144" t="s">
        <v>2987</v>
      </c>
      <c r="L144" t="s">
        <v>2037</v>
      </c>
      <c r="M144" t="s">
        <v>2193</v>
      </c>
      <c r="N144" t="s">
        <v>2988</v>
      </c>
    </row>
    <row r="145" spans="1:14" x14ac:dyDescent="0.25">
      <c r="A145" t="s">
        <v>1379</v>
      </c>
      <c r="B145" t="s">
        <v>1380</v>
      </c>
      <c r="C145" t="s">
        <v>16</v>
      </c>
      <c r="D145" t="s">
        <v>17</v>
      </c>
      <c r="E145" t="s">
        <v>280</v>
      </c>
      <c r="F145" t="s">
        <v>1099</v>
      </c>
      <c r="G145" t="s">
        <v>2989</v>
      </c>
      <c r="H145" t="s">
        <v>1924</v>
      </c>
      <c r="I145" t="s">
        <v>1130</v>
      </c>
      <c r="J145" t="s">
        <v>1132</v>
      </c>
      <c r="K145" t="s">
        <v>2990</v>
      </c>
      <c r="L145" t="s">
        <v>937</v>
      </c>
      <c r="M145" t="s">
        <v>2991</v>
      </c>
      <c r="N145" t="s">
        <v>1322</v>
      </c>
    </row>
    <row r="146" spans="1:14" x14ac:dyDescent="0.25">
      <c r="A146" t="s">
        <v>1186</v>
      </c>
      <c r="B146" t="s">
        <v>1187</v>
      </c>
      <c r="C146" t="s">
        <v>16</v>
      </c>
      <c r="D146" t="s">
        <v>17</v>
      </c>
      <c r="E146" t="s">
        <v>280</v>
      </c>
      <c r="F146" t="s">
        <v>1099</v>
      </c>
      <c r="G146" t="s">
        <v>2057</v>
      </c>
      <c r="H146" t="s">
        <v>1067</v>
      </c>
      <c r="I146" t="s">
        <v>2869</v>
      </c>
      <c r="J146" t="s">
        <v>2992</v>
      </c>
      <c r="K146" t="s">
        <v>2993</v>
      </c>
      <c r="L146" t="s">
        <v>2994</v>
      </c>
      <c r="M146" t="s">
        <v>1485</v>
      </c>
      <c r="N146" t="s">
        <v>1174</v>
      </c>
    </row>
    <row r="147" spans="1:14" x14ac:dyDescent="0.25">
      <c r="A147" t="s">
        <v>1436</v>
      </c>
      <c r="B147" t="s">
        <v>1437</v>
      </c>
      <c r="C147" t="s">
        <v>16</v>
      </c>
      <c r="D147" t="s">
        <v>17</v>
      </c>
      <c r="E147" t="s">
        <v>280</v>
      </c>
      <c r="F147" t="s">
        <v>1099</v>
      </c>
      <c r="G147" t="s">
        <v>2734</v>
      </c>
      <c r="H147" t="s">
        <v>2270</v>
      </c>
      <c r="I147" t="s">
        <v>1366</v>
      </c>
      <c r="J147" t="s">
        <v>2995</v>
      </c>
      <c r="K147" t="s">
        <v>2983</v>
      </c>
      <c r="L147" t="s">
        <v>2996</v>
      </c>
      <c r="M147" t="s">
        <v>2265</v>
      </c>
      <c r="N147" t="s">
        <v>1218</v>
      </c>
    </row>
    <row r="148" spans="1:14" hidden="1" x14ac:dyDescent="0.25">
      <c r="A148" t="s">
        <v>1372</v>
      </c>
      <c r="B148" t="s">
        <v>1373</v>
      </c>
      <c r="C148" t="s">
        <v>16</v>
      </c>
      <c r="D148" t="s">
        <v>17</v>
      </c>
      <c r="E148" t="s">
        <v>18</v>
      </c>
      <c r="F148" t="s">
        <v>1099</v>
      </c>
      <c r="G148" t="s">
        <v>41</v>
      </c>
      <c r="H148" t="s">
        <v>583</v>
      </c>
      <c r="I148" t="s">
        <v>1392</v>
      </c>
      <c r="J148" t="s">
        <v>2997</v>
      </c>
      <c r="K148" t="s">
        <v>2998</v>
      </c>
      <c r="L148" t="s">
        <v>2161</v>
      </c>
      <c r="M148" t="s">
        <v>2964</v>
      </c>
      <c r="N148" t="s">
        <v>2423</v>
      </c>
    </row>
    <row r="149" spans="1:14" x14ac:dyDescent="0.25">
      <c r="A149" t="s">
        <v>1331</v>
      </c>
      <c r="B149" t="s">
        <v>1332</v>
      </c>
      <c r="C149" t="s">
        <v>16</v>
      </c>
      <c r="D149" t="s">
        <v>17</v>
      </c>
      <c r="E149" t="s">
        <v>280</v>
      </c>
      <c r="F149" t="s">
        <v>1099</v>
      </c>
      <c r="G149" t="s">
        <v>2999</v>
      </c>
      <c r="H149" t="s">
        <v>3000</v>
      </c>
      <c r="I149" t="s">
        <v>1138</v>
      </c>
      <c r="J149" t="s">
        <v>3001</v>
      </c>
      <c r="K149" t="s">
        <v>1583</v>
      </c>
      <c r="L149" t="s">
        <v>2899</v>
      </c>
      <c r="M149" t="s">
        <v>1132</v>
      </c>
      <c r="N149" t="s">
        <v>3002</v>
      </c>
    </row>
    <row r="150" spans="1:14" x14ac:dyDescent="0.25">
      <c r="A150" t="s">
        <v>1240</v>
      </c>
      <c r="B150" t="s">
        <v>1241</v>
      </c>
      <c r="C150" t="s">
        <v>16</v>
      </c>
      <c r="D150" t="s">
        <v>17</v>
      </c>
      <c r="E150" t="s">
        <v>280</v>
      </c>
      <c r="F150" t="s">
        <v>1099</v>
      </c>
      <c r="G150" t="s">
        <v>115</v>
      </c>
      <c r="H150" t="s">
        <v>1471</v>
      </c>
      <c r="I150" t="s">
        <v>1366</v>
      </c>
      <c r="J150" t="s">
        <v>3003</v>
      </c>
      <c r="K150" t="s">
        <v>3004</v>
      </c>
      <c r="L150" t="s">
        <v>2996</v>
      </c>
      <c r="M150" t="s">
        <v>1396</v>
      </c>
      <c r="N150" t="s">
        <v>1383</v>
      </c>
    </row>
    <row r="151" spans="1:14" x14ac:dyDescent="0.25">
      <c r="A151" t="s">
        <v>1404</v>
      </c>
      <c r="B151" t="s">
        <v>1405</v>
      </c>
      <c r="C151" t="s">
        <v>16</v>
      </c>
      <c r="D151" t="s">
        <v>17</v>
      </c>
      <c r="E151" t="s">
        <v>280</v>
      </c>
      <c r="F151" t="s">
        <v>1099</v>
      </c>
      <c r="G151" t="s">
        <v>3005</v>
      </c>
      <c r="H151" t="s">
        <v>3006</v>
      </c>
      <c r="I151" t="s">
        <v>2931</v>
      </c>
      <c r="J151" t="s">
        <v>2260</v>
      </c>
      <c r="K151" t="s">
        <v>3007</v>
      </c>
      <c r="L151" t="s">
        <v>2154</v>
      </c>
      <c r="M151" t="s">
        <v>2211</v>
      </c>
      <c r="N151" t="s">
        <v>3008</v>
      </c>
    </row>
    <row r="152" spans="1:14" x14ac:dyDescent="0.25">
      <c r="A152" t="s">
        <v>1290</v>
      </c>
      <c r="B152" t="s">
        <v>1291</v>
      </c>
      <c r="C152" t="s">
        <v>16</v>
      </c>
      <c r="D152" t="s">
        <v>17</v>
      </c>
      <c r="E152" t="s">
        <v>280</v>
      </c>
      <c r="F152" t="s">
        <v>1099</v>
      </c>
      <c r="G152" t="s">
        <v>3009</v>
      </c>
      <c r="H152" t="s">
        <v>3010</v>
      </c>
      <c r="I152" t="s">
        <v>1403</v>
      </c>
      <c r="J152" t="s">
        <v>1209</v>
      </c>
      <c r="K152" t="s">
        <v>3011</v>
      </c>
      <c r="L152" t="s">
        <v>1184</v>
      </c>
      <c r="M152" t="s">
        <v>2467</v>
      </c>
      <c r="N152" t="s">
        <v>3008</v>
      </c>
    </row>
    <row r="153" spans="1:14" x14ac:dyDescent="0.25">
      <c r="A153" t="s">
        <v>1356</v>
      </c>
      <c r="B153" t="s">
        <v>1357</v>
      </c>
      <c r="C153" t="s">
        <v>16</v>
      </c>
      <c r="D153" t="s">
        <v>17</v>
      </c>
      <c r="E153" t="s">
        <v>280</v>
      </c>
      <c r="F153" t="s">
        <v>1099</v>
      </c>
      <c r="G153" t="s">
        <v>3012</v>
      </c>
      <c r="H153" t="s">
        <v>3013</v>
      </c>
      <c r="I153" t="s">
        <v>3014</v>
      </c>
      <c r="J153" t="s">
        <v>3015</v>
      </c>
      <c r="K153" t="s">
        <v>2463</v>
      </c>
      <c r="L153" t="s">
        <v>988</v>
      </c>
      <c r="M153" t="s">
        <v>3016</v>
      </c>
      <c r="N153" t="s">
        <v>1528</v>
      </c>
    </row>
    <row r="154" spans="1:14" x14ac:dyDescent="0.25">
      <c r="A154" t="s">
        <v>1413</v>
      </c>
      <c r="B154" t="s">
        <v>1414</v>
      </c>
      <c r="C154" t="s">
        <v>16</v>
      </c>
      <c r="D154" t="s">
        <v>17</v>
      </c>
      <c r="E154" t="s">
        <v>280</v>
      </c>
      <c r="F154" t="s">
        <v>1099</v>
      </c>
      <c r="G154" t="s">
        <v>776</v>
      </c>
      <c r="H154" t="s">
        <v>2602</v>
      </c>
      <c r="I154" t="s">
        <v>1494</v>
      </c>
      <c r="J154" t="s">
        <v>3017</v>
      </c>
      <c r="K154" t="s">
        <v>1510</v>
      </c>
      <c r="L154" t="s">
        <v>3018</v>
      </c>
      <c r="M154" t="s">
        <v>1549</v>
      </c>
      <c r="N154" t="s">
        <v>1452</v>
      </c>
    </row>
    <row r="155" spans="1:14" x14ac:dyDescent="0.25">
      <c r="A155" t="s">
        <v>1462</v>
      </c>
      <c r="B155" t="s">
        <v>1463</v>
      </c>
      <c r="C155" t="s">
        <v>16</v>
      </c>
      <c r="D155" t="s">
        <v>17</v>
      </c>
      <c r="E155" t="s">
        <v>280</v>
      </c>
      <c r="F155" t="s">
        <v>1099</v>
      </c>
      <c r="G155" t="s">
        <v>3019</v>
      </c>
      <c r="H155" t="s">
        <v>3020</v>
      </c>
      <c r="I155" t="s">
        <v>1590</v>
      </c>
      <c r="J155" t="s">
        <v>2947</v>
      </c>
      <c r="K155" t="s">
        <v>3021</v>
      </c>
      <c r="L155" t="s">
        <v>883</v>
      </c>
      <c r="M155" t="s">
        <v>1584</v>
      </c>
      <c r="N155" t="s">
        <v>1182</v>
      </c>
    </row>
    <row r="156" spans="1:14" x14ac:dyDescent="0.25">
      <c r="A156" t="s">
        <v>1462</v>
      </c>
      <c r="B156" t="s">
        <v>1470</v>
      </c>
      <c r="C156" t="s">
        <v>1236</v>
      </c>
      <c r="D156" t="s">
        <v>17</v>
      </c>
      <c r="E156" t="s">
        <v>280</v>
      </c>
      <c r="F156" t="s">
        <v>1099</v>
      </c>
      <c r="G156" t="s">
        <v>2868</v>
      </c>
      <c r="H156" t="s">
        <v>2873</v>
      </c>
      <c r="I156" t="s">
        <v>3022</v>
      </c>
      <c r="J156" t="s">
        <v>1477</v>
      </c>
      <c r="K156" t="s">
        <v>3023</v>
      </c>
      <c r="L156" t="s">
        <v>3024</v>
      </c>
      <c r="M156" t="s">
        <v>3025</v>
      </c>
      <c r="N156" t="s">
        <v>3026</v>
      </c>
    </row>
    <row r="157" spans="1:14" x14ac:dyDescent="0.25">
      <c r="A157" t="s">
        <v>1478</v>
      </c>
      <c r="B157" t="s">
        <v>1479</v>
      </c>
      <c r="C157" t="s">
        <v>1236</v>
      </c>
      <c r="D157" t="s">
        <v>17</v>
      </c>
      <c r="E157" t="s">
        <v>280</v>
      </c>
      <c r="F157" t="s">
        <v>1099</v>
      </c>
      <c r="G157" t="s">
        <v>2315</v>
      </c>
      <c r="H157" t="s">
        <v>3027</v>
      </c>
      <c r="I157" t="s">
        <v>1245</v>
      </c>
      <c r="J157" t="s">
        <v>3028</v>
      </c>
      <c r="K157" t="s">
        <v>1412</v>
      </c>
      <c r="L157" t="s">
        <v>2804</v>
      </c>
      <c r="M157" t="s">
        <v>1366</v>
      </c>
      <c r="N157" t="s">
        <v>1059</v>
      </c>
    </row>
    <row r="158" spans="1:14" x14ac:dyDescent="0.25">
      <c r="A158" t="s">
        <v>2363</v>
      </c>
      <c r="B158" t="s">
        <v>2364</v>
      </c>
      <c r="C158" t="s">
        <v>1236</v>
      </c>
      <c r="D158" t="s">
        <v>17</v>
      </c>
      <c r="E158" t="s">
        <v>280</v>
      </c>
      <c r="F158" t="s">
        <v>1099</v>
      </c>
      <c r="G158" t="s">
        <v>264</v>
      </c>
      <c r="H158" t="s">
        <v>3029</v>
      </c>
      <c r="I158" t="s">
        <v>3030</v>
      </c>
      <c r="J158" t="s">
        <v>3031</v>
      </c>
      <c r="K158" t="s">
        <v>3032</v>
      </c>
      <c r="L158" t="s">
        <v>3033</v>
      </c>
      <c r="M158" t="s">
        <v>1604</v>
      </c>
      <c r="N158" t="s">
        <v>3034</v>
      </c>
    </row>
    <row r="159" spans="1:14" x14ac:dyDescent="0.25">
      <c r="A159" t="s">
        <v>1483</v>
      </c>
      <c r="B159" t="s">
        <v>1484</v>
      </c>
      <c r="C159" t="s">
        <v>1236</v>
      </c>
      <c r="D159" t="s">
        <v>17</v>
      </c>
      <c r="E159" t="s">
        <v>280</v>
      </c>
      <c r="F159" t="s">
        <v>1099</v>
      </c>
      <c r="G159" t="s">
        <v>60</v>
      </c>
      <c r="H159" t="s">
        <v>476</v>
      </c>
      <c r="I159" t="s">
        <v>2283</v>
      </c>
      <c r="J159" t="s">
        <v>1579</v>
      </c>
      <c r="K159" t="s">
        <v>2493</v>
      </c>
      <c r="L159" t="s">
        <v>3035</v>
      </c>
      <c r="M159" t="s">
        <v>1571</v>
      </c>
      <c r="N159" t="s">
        <v>1584</v>
      </c>
    </row>
    <row r="160" spans="1:14" x14ac:dyDescent="0.25">
      <c r="A160" t="s">
        <v>3036</v>
      </c>
      <c r="B160" t="s">
        <v>3037</v>
      </c>
      <c r="C160" t="s">
        <v>1236</v>
      </c>
      <c r="D160" t="s">
        <v>17</v>
      </c>
      <c r="E160" t="s">
        <v>280</v>
      </c>
      <c r="F160" t="s">
        <v>1099</v>
      </c>
      <c r="G160" t="s">
        <v>174</v>
      </c>
      <c r="H160" t="s">
        <v>51</v>
      </c>
      <c r="I160" t="s">
        <v>3038</v>
      </c>
      <c r="J160" t="s">
        <v>3039</v>
      </c>
      <c r="K160" t="s">
        <v>3040</v>
      </c>
      <c r="L160" t="s">
        <v>1461</v>
      </c>
      <c r="M160" t="s">
        <v>1589</v>
      </c>
      <c r="N160" t="s">
        <v>3041</v>
      </c>
    </row>
    <row r="161" spans="1:14" x14ac:dyDescent="0.25">
      <c r="A161" t="s">
        <v>2377</v>
      </c>
      <c r="B161" t="s">
        <v>2378</v>
      </c>
      <c r="C161" t="s">
        <v>1236</v>
      </c>
      <c r="D161" t="s">
        <v>17</v>
      </c>
      <c r="E161" t="s">
        <v>280</v>
      </c>
      <c r="F161" t="s">
        <v>1099</v>
      </c>
      <c r="G161" t="s">
        <v>380</v>
      </c>
      <c r="H161" t="s">
        <v>380</v>
      </c>
      <c r="I161" t="s">
        <v>2410</v>
      </c>
      <c r="J161" t="s">
        <v>1579</v>
      </c>
      <c r="K161" t="s">
        <v>3042</v>
      </c>
      <c r="L161" t="s">
        <v>3043</v>
      </c>
      <c r="M161" t="s">
        <v>3044</v>
      </c>
      <c r="N161" t="s">
        <v>3045</v>
      </c>
    </row>
    <row r="162" spans="1:14" hidden="1" x14ac:dyDescent="0.25">
      <c r="A162" t="s">
        <v>2458</v>
      </c>
      <c r="B162" t="s">
        <v>2459</v>
      </c>
      <c r="C162" t="s">
        <v>16</v>
      </c>
      <c r="D162" t="s">
        <v>17</v>
      </c>
      <c r="E162" t="s">
        <v>18</v>
      </c>
      <c r="F162" t="s">
        <v>1099</v>
      </c>
      <c r="G162" t="s">
        <v>31</v>
      </c>
      <c r="H162" t="s">
        <v>380</v>
      </c>
      <c r="I162" t="s">
        <v>2348</v>
      </c>
      <c r="J162" t="s">
        <v>3046</v>
      </c>
      <c r="K162" t="s">
        <v>3047</v>
      </c>
      <c r="L162" t="s">
        <v>2184</v>
      </c>
      <c r="M162" t="s">
        <v>3048</v>
      </c>
      <c r="N162" t="s">
        <v>1415</v>
      </c>
    </row>
    <row r="163" spans="1:14" x14ac:dyDescent="0.25">
      <c r="A163" t="s">
        <v>1363</v>
      </c>
      <c r="B163" t="s">
        <v>2292</v>
      </c>
      <c r="C163" t="s">
        <v>16</v>
      </c>
      <c r="D163" t="s">
        <v>17</v>
      </c>
      <c r="E163" t="s">
        <v>280</v>
      </c>
      <c r="F163" t="s">
        <v>1099</v>
      </c>
      <c r="G163" t="s">
        <v>2420</v>
      </c>
      <c r="H163" t="s">
        <v>793</v>
      </c>
      <c r="I163" t="s">
        <v>2447</v>
      </c>
      <c r="J163" t="s">
        <v>2395</v>
      </c>
      <c r="K163" t="s">
        <v>3049</v>
      </c>
      <c r="L163" t="s">
        <v>3050</v>
      </c>
      <c r="M163" t="s">
        <v>3051</v>
      </c>
      <c r="N163" t="s">
        <v>1423</v>
      </c>
    </row>
    <row r="164" spans="1:14" x14ac:dyDescent="0.25">
      <c r="A164" t="s">
        <v>1169</v>
      </c>
      <c r="B164" t="s">
        <v>1170</v>
      </c>
      <c r="C164" t="s">
        <v>16</v>
      </c>
      <c r="D164" t="s">
        <v>17</v>
      </c>
      <c r="E164" t="s">
        <v>280</v>
      </c>
      <c r="F164" t="s">
        <v>1099</v>
      </c>
      <c r="G164" t="s">
        <v>1465</v>
      </c>
      <c r="H164" t="s">
        <v>2251</v>
      </c>
      <c r="I164" t="s">
        <v>2183</v>
      </c>
      <c r="J164" t="s">
        <v>2283</v>
      </c>
      <c r="K164" t="s">
        <v>3052</v>
      </c>
      <c r="L164" t="s">
        <v>2200</v>
      </c>
      <c r="M164" t="s">
        <v>3053</v>
      </c>
      <c r="N164" t="s">
        <v>2290</v>
      </c>
    </row>
    <row r="165" spans="1:14" hidden="1" x14ac:dyDescent="0.25">
      <c r="A165" t="s">
        <v>2346</v>
      </c>
      <c r="B165" t="s">
        <v>3054</v>
      </c>
      <c r="C165" t="s">
        <v>16</v>
      </c>
      <c r="D165" t="s">
        <v>17</v>
      </c>
      <c r="E165" t="s">
        <v>18</v>
      </c>
      <c r="F165" t="s">
        <v>1099</v>
      </c>
      <c r="G165" t="s">
        <v>2045</v>
      </c>
      <c r="H165" t="s">
        <v>1594</v>
      </c>
      <c r="I165" t="s">
        <v>3055</v>
      </c>
      <c r="J165" t="s">
        <v>2407</v>
      </c>
      <c r="K165" t="s">
        <v>2345</v>
      </c>
      <c r="L165" t="s">
        <v>1195</v>
      </c>
      <c r="M165" t="s">
        <v>1509</v>
      </c>
      <c r="N165" t="s">
        <v>3056</v>
      </c>
    </row>
    <row r="166" spans="1:14" x14ac:dyDescent="0.25">
      <c r="A166" t="s">
        <v>1427</v>
      </c>
      <c r="B166" t="s">
        <v>3057</v>
      </c>
      <c r="C166" t="s">
        <v>16</v>
      </c>
      <c r="D166" t="s">
        <v>17</v>
      </c>
      <c r="E166" t="s">
        <v>280</v>
      </c>
      <c r="F166" t="s">
        <v>1099</v>
      </c>
      <c r="G166" t="s">
        <v>2685</v>
      </c>
      <c r="H166" t="s">
        <v>2031</v>
      </c>
      <c r="I166" t="s">
        <v>3058</v>
      </c>
      <c r="J166" t="s">
        <v>3059</v>
      </c>
      <c r="K166" t="s">
        <v>3060</v>
      </c>
      <c r="L166" t="s">
        <v>1264</v>
      </c>
      <c r="M166" t="s">
        <v>1570</v>
      </c>
      <c r="N166" t="s">
        <v>3061</v>
      </c>
    </row>
    <row r="167" spans="1:14" x14ac:dyDescent="0.25">
      <c r="A167" t="s">
        <v>1505</v>
      </c>
      <c r="B167" t="s">
        <v>1506</v>
      </c>
      <c r="C167" t="s">
        <v>16</v>
      </c>
      <c r="D167" t="s">
        <v>17</v>
      </c>
      <c r="E167" t="s">
        <v>280</v>
      </c>
      <c r="F167" t="s">
        <v>1099</v>
      </c>
      <c r="G167" t="s">
        <v>1925</v>
      </c>
      <c r="H167" t="s">
        <v>2134</v>
      </c>
      <c r="I167" t="s">
        <v>3062</v>
      </c>
      <c r="J167" t="s">
        <v>3063</v>
      </c>
      <c r="K167" t="s">
        <v>3064</v>
      </c>
      <c r="L167" t="s">
        <v>1085</v>
      </c>
      <c r="M167" t="s">
        <v>1481</v>
      </c>
      <c r="N167" t="s">
        <v>2213</v>
      </c>
    </row>
    <row r="168" spans="1:14" x14ac:dyDescent="0.25">
      <c r="A168" t="s">
        <v>1576</v>
      </c>
      <c r="B168" t="s">
        <v>1577</v>
      </c>
      <c r="C168" t="s">
        <v>16</v>
      </c>
      <c r="D168" t="s">
        <v>17</v>
      </c>
      <c r="E168" t="s">
        <v>280</v>
      </c>
      <c r="F168" t="s">
        <v>1099</v>
      </c>
      <c r="G168" t="s">
        <v>290</v>
      </c>
      <c r="H168" t="s">
        <v>2835</v>
      </c>
      <c r="I168" t="s">
        <v>3055</v>
      </c>
      <c r="J168" t="s">
        <v>1550</v>
      </c>
      <c r="K168" t="s">
        <v>1609</v>
      </c>
      <c r="L168" t="s">
        <v>2930</v>
      </c>
      <c r="M168" t="s">
        <v>1616</v>
      </c>
      <c r="N168" t="s">
        <v>3015</v>
      </c>
    </row>
    <row r="169" spans="1:14" x14ac:dyDescent="0.25">
      <c r="A169" t="s">
        <v>1339</v>
      </c>
      <c r="B169" t="s">
        <v>1340</v>
      </c>
      <c r="C169" t="s">
        <v>16</v>
      </c>
      <c r="D169" t="s">
        <v>17</v>
      </c>
      <c r="E169" t="s">
        <v>280</v>
      </c>
      <c r="F169" t="s">
        <v>1099</v>
      </c>
      <c r="G169" t="s">
        <v>1438</v>
      </c>
      <c r="H169" t="s">
        <v>2397</v>
      </c>
      <c r="I169" t="s">
        <v>3065</v>
      </c>
      <c r="J169" t="s">
        <v>3066</v>
      </c>
      <c r="K169" t="s">
        <v>2428</v>
      </c>
      <c r="L169" t="s">
        <v>1145</v>
      </c>
      <c r="M169" t="s">
        <v>3067</v>
      </c>
      <c r="N169" t="s">
        <v>1288</v>
      </c>
    </row>
    <row r="170" spans="1:14" x14ac:dyDescent="0.25">
      <c r="A170" t="s">
        <v>1453</v>
      </c>
      <c r="B170" t="s">
        <v>1454</v>
      </c>
      <c r="C170" t="s">
        <v>16</v>
      </c>
      <c r="D170" t="s">
        <v>17</v>
      </c>
      <c r="E170" t="s">
        <v>280</v>
      </c>
      <c r="F170" t="s">
        <v>1099</v>
      </c>
      <c r="G170" t="s">
        <v>1846</v>
      </c>
      <c r="H170" t="s">
        <v>1189</v>
      </c>
      <c r="I170" t="s">
        <v>1494</v>
      </c>
      <c r="J170" t="s">
        <v>3011</v>
      </c>
      <c r="K170" t="s">
        <v>3068</v>
      </c>
      <c r="L170" t="s">
        <v>2912</v>
      </c>
      <c r="M170" t="s">
        <v>3063</v>
      </c>
      <c r="N170" t="s">
        <v>3069</v>
      </c>
    </row>
    <row r="171" spans="1:14" x14ac:dyDescent="0.25">
      <c r="A171" t="s">
        <v>1514</v>
      </c>
      <c r="B171" t="s">
        <v>3070</v>
      </c>
      <c r="C171" t="s">
        <v>16</v>
      </c>
      <c r="D171" t="s">
        <v>17</v>
      </c>
      <c r="E171" t="s">
        <v>280</v>
      </c>
      <c r="F171" t="s">
        <v>1099</v>
      </c>
      <c r="G171" t="s">
        <v>1223</v>
      </c>
      <c r="H171" t="s">
        <v>1223</v>
      </c>
      <c r="I171" t="s">
        <v>2453</v>
      </c>
      <c r="J171" t="s">
        <v>3071</v>
      </c>
      <c r="K171" t="s">
        <v>2426</v>
      </c>
      <c r="L171" t="s">
        <v>2936</v>
      </c>
      <c r="M171" t="s">
        <v>3072</v>
      </c>
      <c r="N171" t="s">
        <v>1473</v>
      </c>
    </row>
    <row r="172" spans="1:14" x14ac:dyDescent="0.25">
      <c r="A172" t="s">
        <v>1559</v>
      </c>
      <c r="B172" t="s">
        <v>1560</v>
      </c>
      <c r="C172" t="s">
        <v>16</v>
      </c>
      <c r="D172" t="s">
        <v>17</v>
      </c>
      <c r="E172" t="s">
        <v>280</v>
      </c>
      <c r="F172" t="s">
        <v>1099</v>
      </c>
      <c r="G172" t="s">
        <v>21</v>
      </c>
      <c r="H172" t="s">
        <v>69</v>
      </c>
      <c r="I172" t="s">
        <v>2308</v>
      </c>
      <c r="J172" t="s">
        <v>3073</v>
      </c>
      <c r="K172" t="s">
        <v>3074</v>
      </c>
      <c r="L172" t="s">
        <v>2126</v>
      </c>
      <c r="M172" t="s">
        <v>2979</v>
      </c>
      <c r="N172" t="s">
        <v>3075</v>
      </c>
    </row>
    <row r="173" spans="1:14" x14ac:dyDescent="0.25">
      <c r="A173" t="s">
        <v>1397</v>
      </c>
      <c r="B173" t="s">
        <v>1398</v>
      </c>
      <c r="C173" t="s">
        <v>16</v>
      </c>
      <c r="D173" t="s">
        <v>17</v>
      </c>
      <c r="E173" t="s">
        <v>280</v>
      </c>
      <c r="F173" t="s">
        <v>1099</v>
      </c>
      <c r="G173" t="s">
        <v>20</v>
      </c>
      <c r="H173" t="s">
        <v>3076</v>
      </c>
      <c r="I173" t="s">
        <v>2918</v>
      </c>
      <c r="J173" t="s">
        <v>3077</v>
      </c>
      <c r="K173" t="s">
        <v>3078</v>
      </c>
      <c r="L173" t="s">
        <v>1046</v>
      </c>
      <c r="M173" t="s">
        <v>3079</v>
      </c>
      <c r="N173" t="s">
        <v>2932</v>
      </c>
    </row>
    <row r="174" spans="1:14" x14ac:dyDescent="0.25">
      <c r="A174" t="s">
        <v>1446</v>
      </c>
      <c r="B174" t="s">
        <v>3080</v>
      </c>
      <c r="C174" t="s">
        <v>16</v>
      </c>
      <c r="D174" t="s">
        <v>17</v>
      </c>
      <c r="E174" t="s">
        <v>280</v>
      </c>
      <c r="F174" t="s">
        <v>1099</v>
      </c>
      <c r="G174" t="s">
        <v>2392</v>
      </c>
      <c r="H174" t="s">
        <v>1778</v>
      </c>
      <c r="I174" t="s">
        <v>3081</v>
      </c>
      <c r="J174" t="s">
        <v>3073</v>
      </c>
      <c r="K174" t="s">
        <v>2473</v>
      </c>
      <c r="L174" t="s">
        <v>3082</v>
      </c>
      <c r="M174" t="s">
        <v>3064</v>
      </c>
      <c r="N174" t="s">
        <v>3083</v>
      </c>
    </row>
    <row r="175" spans="1:14" hidden="1" x14ac:dyDescent="0.25">
      <c r="A175" t="s">
        <v>3084</v>
      </c>
      <c r="B175" t="s">
        <v>3085</v>
      </c>
      <c r="C175" t="s">
        <v>16</v>
      </c>
      <c r="D175" t="s">
        <v>17</v>
      </c>
      <c r="E175" t="s">
        <v>18</v>
      </c>
      <c r="F175" t="s">
        <v>1099</v>
      </c>
      <c r="G175" t="s">
        <v>618</v>
      </c>
      <c r="H175" t="s">
        <v>2068</v>
      </c>
      <c r="I175" t="s">
        <v>3086</v>
      </c>
      <c r="J175" t="s">
        <v>1442</v>
      </c>
      <c r="K175" t="s">
        <v>3087</v>
      </c>
      <c r="L175" t="s">
        <v>2856</v>
      </c>
      <c r="M175" t="s">
        <v>1146</v>
      </c>
      <c r="N175" t="s">
        <v>3088</v>
      </c>
    </row>
    <row r="176" spans="1:14" x14ac:dyDescent="0.25">
      <c r="A176" t="s">
        <v>1521</v>
      </c>
      <c r="B176" t="s">
        <v>1522</v>
      </c>
      <c r="C176" t="s">
        <v>16</v>
      </c>
      <c r="D176" t="s">
        <v>17</v>
      </c>
      <c r="E176" t="s">
        <v>280</v>
      </c>
      <c r="F176" t="s">
        <v>1099</v>
      </c>
      <c r="G176" t="s">
        <v>871</v>
      </c>
      <c r="H176" t="s">
        <v>2388</v>
      </c>
      <c r="I176" t="s">
        <v>1473</v>
      </c>
      <c r="J176" t="s">
        <v>1509</v>
      </c>
      <c r="K176" t="s">
        <v>3089</v>
      </c>
      <c r="L176" t="s">
        <v>3090</v>
      </c>
      <c r="M176" t="s">
        <v>3091</v>
      </c>
      <c r="N176" t="s">
        <v>3092</v>
      </c>
    </row>
    <row r="177" spans="1:14" x14ac:dyDescent="0.25">
      <c r="A177" t="s">
        <v>1193</v>
      </c>
      <c r="B177" t="s">
        <v>2328</v>
      </c>
      <c r="C177" t="s">
        <v>16</v>
      </c>
      <c r="D177" t="s">
        <v>17</v>
      </c>
      <c r="E177" t="s">
        <v>280</v>
      </c>
      <c r="F177" t="s">
        <v>1099</v>
      </c>
      <c r="G177" t="s">
        <v>2315</v>
      </c>
      <c r="H177" t="s">
        <v>610</v>
      </c>
      <c r="I177" t="s">
        <v>2322</v>
      </c>
      <c r="J177" t="s">
        <v>2446</v>
      </c>
      <c r="K177" t="s">
        <v>3093</v>
      </c>
      <c r="L177" t="s">
        <v>2961</v>
      </c>
      <c r="M177" t="s">
        <v>3094</v>
      </c>
      <c r="N177" t="s">
        <v>3095</v>
      </c>
    </row>
    <row r="178" spans="1:14" x14ac:dyDescent="0.25">
      <c r="A178" t="s">
        <v>1499</v>
      </c>
      <c r="B178" t="s">
        <v>1500</v>
      </c>
      <c r="C178" t="s">
        <v>16</v>
      </c>
      <c r="D178" t="s">
        <v>17</v>
      </c>
      <c r="E178" t="s">
        <v>280</v>
      </c>
      <c r="F178" t="s">
        <v>1099</v>
      </c>
      <c r="G178" t="s">
        <v>1033</v>
      </c>
      <c r="H178" t="s">
        <v>1215</v>
      </c>
      <c r="I178" t="s">
        <v>2449</v>
      </c>
      <c r="J178" t="s">
        <v>3096</v>
      </c>
      <c r="K178" t="s">
        <v>3097</v>
      </c>
      <c r="L178" t="s">
        <v>2136</v>
      </c>
      <c r="M178" t="s">
        <v>2306</v>
      </c>
      <c r="N178" t="s">
        <v>2425</v>
      </c>
    </row>
    <row r="179" spans="1:14" x14ac:dyDescent="0.25">
      <c r="A179" t="s">
        <v>1273</v>
      </c>
      <c r="B179" t="s">
        <v>1274</v>
      </c>
      <c r="C179" t="s">
        <v>16</v>
      </c>
      <c r="D179" t="s">
        <v>17</v>
      </c>
      <c r="E179" t="s">
        <v>280</v>
      </c>
      <c r="F179" t="s">
        <v>1099</v>
      </c>
      <c r="G179" t="s">
        <v>1100</v>
      </c>
      <c r="H179" t="s">
        <v>583</v>
      </c>
      <c r="I179" t="s">
        <v>3088</v>
      </c>
      <c r="J179" t="s">
        <v>2983</v>
      </c>
      <c r="K179" t="s">
        <v>3098</v>
      </c>
      <c r="L179" t="s">
        <v>1367</v>
      </c>
      <c r="M179" t="s">
        <v>1517</v>
      </c>
      <c r="N179" t="s">
        <v>2438</v>
      </c>
    </row>
    <row r="180" spans="1:14" x14ac:dyDescent="0.25">
      <c r="A180" t="s">
        <v>1388</v>
      </c>
      <c r="B180" t="s">
        <v>1389</v>
      </c>
      <c r="C180" t="s">
        <v>16</v>
      </c>
      <c r="D180" t="s">
        <v>17</v>
      </c>
      <c r="E180" t="s">
        <v>280</v>
      </c>
      <c r="F180" t="s">
        <v>1099</v>
      </c>
      <c r="G180" t="s">
        <v>1075</v>
      </c>
      <c r="H180" t="s">
        <v>3099</v>
      </c>
      <c r="I180" t="s">
        <v>1549</v>
      </c>
      <c r="J180" t="s">
        <v>2968</v>
      </c>
      <c r="K180" t="s">
        <v>2384</v>
      </c>
      <c r="L180" t="s">
        <v>1353</v>
      </c>
      <c r="M180" t="s">
        <v>2993</v>
      </c>
      <c r="N180" t="s">
        <v>2971</v>
      </c>
    </row>
    <row r="181" spans="1:14" hidden="1" x14ac:dyDescent="0.25">
      <c r="A181" t="s">
        <v>3100</v>
      </c>
      <c r="B181" t="s">
        <v>3101</v>
      </c>
      <c r="C181" t="s">
        <v>16</v>
      </c>
      <c r="D181" t="s">
        <v>17</v>
      </c>
      <c r="E181" t="s">
        <v>18</v>
      </c>
      <c r="F181" t="s">
        <v>1099</v>
      </c>
      <c r="G181" t="s">
        <v>2195</v>
      </c>
      <c r="H181" t="s">
        <v>2420</v>
      </c>
      <c r="I181" t="s">
        <v>3102</v>
      </c>
      <c r="J181" t="s">
        <v>3103</v>
      </c>
      <c r="K181" t="s">
        <v>3104</v>
      </c>
      <c r="L181" t="s">
        <v>1573</v>
      </c>
      <c r="M181" t="s">
        <v>3105</v>
      </c>
      <c r="N181" t="s">
        <v>3106</v>
      </c>
    </row>
    <row r="182" spans="1:14" x14ac:dyDescent="0.25">
      <c r="A182" t="s">
        <v>1585</v>
      </c>
      <c r="B182" t="s">
        <v>1586</v>
      </c>
      <c r="C182" t="s">
        <v>16</v>
      </c>
      <c r="D182" t="s">
        <v>17</v>
      </c>
      <c r="E182" t="s">
        <v>280</v>
      </c>
      <c r="F182" t="s">
        <v>1099</v>
      </c>
      <c r="G182" t="s">
        <v>141</v>
      </c>
      <c r="H182" t="s">
        <v>141</v>
      </c>
      <c r="I182" t="s">
        <v>3107</v>
      </c>
      <c r="J182" t="s">
        <v>3073</v>
      </c>
      <c r="K182" t="s">
        <v>3108</v>
      </c>
      <c r="L182" t="s">
        <v>3002</v>
      </c>
      <c r="M182" t="s">
        <v>3109</v>
      </c>
      <c r="N182" t="s">
        <v>1623</v>
      </c>
    </row>
    <row r="183" spans="1:14" x14ac:dyDescent="0.25">
      <c r="A183" t="s">
        <v>1567</v>
      </c>
      <c r="B183" t="s">
        <v>1568</v>
      </c>
      <c r="C183" t="s">
        <v>16</v>
      </c>
      <c r="D183" t="s">
        <v>17</v>
      </c>
      <c r="E183" t="s">
        <v>280</v>
      </c>
      <c r="F183" t="s">
        <v>1099</v>
      </c>
      <c r="G183" t="s">
        <v>2792</v>
      </c>
      <c r="H183" t="s">
        <v>525</v>
      </c>
      <c r="I183" t="s">
        <v>3110</v>
      </c>
      <c r="J183" t="s">
        <v>2430</v>
      </c>
      <c r="K183" t="s">
        <v>3111</v>
      </c>
      <c r="L183" t="s">
        <v>1423</v>
      </c>
      <c r="M183" t="s">
        <v>3112</v>
      </c>
      <c r="N183" t="s">
        <v>3113</v>
      </c>
    </row>
    <row r="184" spans="1:14" x14ac:dyDescent="0.25">
      <c r="A184" t="s">
        <v>1612</v>
      </c>
      <c r="B184" t="s">
        <v>2468</v>
      </c>
      <c r="C184" t="s">
        <v>16</v>
      </c>
      <c r="D184" t="s">
        <v>17</v>
      </c>
      <c r="E184" t="s">
        <v>280</v>
      </c>
      <c r="F184" t="s">
        <v>1099</v>
      </c>
      <c r="G184" t="s">
        <v>1516</v>
      </c>
      <c r="H184" t="s">
        <v>687</v>
      </c>
      <c r="I184" t="s">
        <v>3113</v>
      </c>
      <c r="J184" t="s">
        <v>3114</v>
      </c>
      <c r="K184" t="s">
        <v>3115</v>
      </c>
      <c r="L184" t="s">
        <v>2223</v>
      </c>
      <c r="M184" t="s">
        <v>3116</v>
      </c>
      <c r="N184" t="s">
        <v>1634</v>
      </c>
    </row>
    <row r="185" spans="1:14" x14ac:dyDescent="0.25">
      <c r="A185" t="s">
        <v>1529</v>
      </c>
      <c r="B185" t="s">
        <v>1530</v>
      </c>
      <c r="C185" t="s">
        <v>16</v>
      </c>
      <c r="D185" t="s">
        <v>17</v>
      </c>
      <c r="E185" t="s">
        <v>280</v>
      </c>
      <c r="F185" t="s">
        <v>1099</v>
      </c>
      <c r="G185" t="s">
        <v>2148</v>
      </c>
      <c r="H185" t="s">
        <v>96</v>
      </c>
      <c r="I185" t="s">
        <v>2371</v>
      </c>
      <c r="J185" t="s">
        <v>3117</v>
      </c>
      <c r="K185" t="s">
        <v>3118</v>
      </c>
      <c r="L185" t="s">
        <v>2910</v>
      </c>
      <c r="M185" t="s">
        <v>3119</v>
      </c>
      <c r="N185" t="s">
        <v>2471</v>
      </c>
    </row>
    <row r="186" spans="1:14" x14ac:dyDescent="0.25">
      <c r="A186" t="s">
        <v>1529</v>
      </c>
      <c r="B186" t="s">
        <v>1536</v>
      </c>
      <c r="C186" t="s">
        <v>1236</v>
      </c>
      <c r="D186" t="s">
        <v>17</v>
      </c>
      <c r="E186" t="s">
        <v>280</v>
      </c>
      <c r="F186" t="s">
        <v>1099</v>
      </c>
      <c r="G186" t="s">
        <v>510</v>
      </c>
      <c r="H186" t="s">
        <v>20</v>
      </c>
      <c r="I186" t="s">
        <v>3120</v>
      </c>
      <c r="J186" t="s">
        <v>3121</v>
      </c>
      <c r="K186" t="s">
        <v>1646</v>
      </c>
      <c r="L186" t="s">
        <v>1345</v>
      </c>
      <c r="M186" t="s">
        <v>3122</v>
      </c>
      <c r="N186" t="s">
        <v>3060</v>
      </c>
    </row>
    <row r="187" spans="1:14" x14ac:dyDescent="0.25">
      <c r="A187" t="s">
        <v>1542</v>
      </c>
      <c r="B187" t="s">
        <v>1543</v>
      </c>
      <c r="C187" t="s">
        <v>1236</v>
      </c>
      <c r="D187" t="s">
        <v>17</v>
      </c>
      <c r="E187" t="s">
        <v>280</v>
      </c>
      <c r="F187" t="s">
        <v>1099</v>
      </c>
      <c r="G187" t="s">
        <v>1739</v>
      </c>
      <c r="H187" t="s">
        <v>158</v>
      </c>
      <c r="I187" t="s">
        <v>3123</v>
      </c>
      <c r="J187" t="s">
        <v>3124</v>
      </c>
      <c r="K187" t="s">
        <v>3125</v>
      </c>
      <c r="L187" t="s">
        <v>1014</v>
      </c>
      <c r="M187" t="s">
        <v>2993</v>
      </c>
      <c r="N187" t="s">
        <v>2928</v>
      </c>
    </row>
    <row r="188" spans="1:14" x14ac:dyDescent="0.25">
      <c r="A188" t="s">
        <v>1491</v>
      </c>
      <c r="B188" t="s">
        <v>1492</v>
      </c>
      <c r="C188" t="s">
        <v>16</v>
      </c>
      <c r="D188" t="s">
        <v>17</v>
      </c>
      <c r="E188" t="s">
        <v>280</v>
      </c>
      <c r="F188" t="s">
        <v>1099</v>
      </c>
      <c r="G188" t="s">
        <v>2868</v>
      </c>
      <c r="H188" t="s">
        <v>753</v>
      </c>
      <c r="I188" t="s">
        <v>3045</v>
      </c>
      <c r="J188" t="s">
        <v>3126</v>
      </c>
      <c r="K188" t="s">
        <v>3127</v>
      </c>
      <c r="L188" t="s">
        <v>3022</v>
      </c>
      <c r="M188" t="s">
        <v>3128</v>
      </c>
      <c r="N188" t="s">
        <v>1587</v>
      </c>
    </row>
    <row r="189" spans="1:14" hidden="1" x14ac:dyDescent="0.25">
      <c r="A189" t="s">
        <v>3129</v>
      </c>
      <c r="B189" t="s">
        <v>3130</v>
      </c>
      <c r="C189" t="s">
        <v>16</v>
      </c>
      <c r="D189" t="s">
        <v>17</v>
      </c>
      <c r="E189" t="s">
        <v>18</v>
      </c>
      <c r="F189" t="s">
        <v>1099</v>
      </c>
      <c r="G189" t="s">
        <v>3131</v>
      </c>
      <c r="H189" t="s">
        <v>958</v>
      </c>
      <c r="I189" t="s">
        <v>3132</v>
      </c>
      <c r="J189" t="s">
        <v>3133</v>
      </c>
      <c r="K189" t="s">
        <v>3134</v>
      </c>
      <c r="L189" t="s">
        <v>3135</v>
      </c>
      <c r="M189" t="s">
        <v>3136</v>
      </c>
      <c r="N189" t="s">
        <v>1458</v>
      </c>
    </row>
    <row r="190" spans="1:14" x14ac:dyDescent="0.25">
      <c r="A190" t="s">
        <v>1606</v>
      </c>
      <c r="B190" t="s">
        <v>1607</v>
      </c>
      <c r="C190" t="s">
        <v>16</v>
      </c>
      <c r="D190" t="s">
        <v>17</v>
      </c>
      <c r="E190" t="s">
        <v>280</v>
      </c>
      <c r="F190" t="s">
        <v>1099</v>
      </c>
      <c r="G190" t="s">
        <v>281</v>
      </c>
      <c r="H190" t="s">
        <v>60</v>
      </c>
      <c r="I190" t="s">
        <v>3119</v>
      </c>
      <c r="J190" t="s">
        <v>3137</v>
      </c>
      <c r="K190" t="s">
        <v>3138</v>
      </c>
      <c r="L190" t="s">
        <v>3139</v>
      </c>
      <c r="M190" t="s">
        <v>1634</v>
      </c>
      <c r="N190" t="s">
        <v>3134</v>
      </c>
    </row>
    <row r="191" spans="1:14" x14ac:dyDescent="0.25">
      <c r="A191" t="s">
        <v>1635</v>
      </c>
      <c r="B191" t="s">
        <v>1636</v>
      </c>
      <c r="C191" t="s">
        <v>16</v>
      </c>
      <c r="D191" t="s">
        <v>17</v>
      </c>
      <c r="E191" t="s">
        <v>280</v>
      </c>
      <c r="F191" t="s">
        <v>1099</v>
      </c>
      <c r="G191" t="s">
        <v>1471</v>
      </c>
      <c r="H191" t="s">
        <v>342</v>
      </c>
      <c r="I191" t="s">
        <v>3140</v>
      </c>
      <c r="J191" t="s">
        <v>3141</v>
      </c>
      <c r="K191" t="s">
        <v>3142</v>
      </c>
      <c r="L191" t="s">
        <v>2260</v>
      </c>
      <c r="M191" t="s">
        <v>3143</v>
      </c>
      <c r="N191" t="s">
        <v>3144</v>
      </c>
    </row>
    <row r="192" spans="1:14" x14ac:dyDescent="0.25">
      <c r="A192" t="s">
        <v>1592</v>
      </c>
      <c r="B192" t="s">
        <v>1593</v>
      </c>
      <c r="C192" t="s">
        <v>16</v>
      </c>
      <c r="D192" t="s">
        <v>17</v>
      </c>
      <c r="E192" t="s">
        <v>280</v>
      </c>
      <c r="F192" t="s">
        <v>1099</v>
      </c>
      <c r="G192" t="s">
        <v>1594</v>
      </c>
      <c r="H192" t="s">
        <v>3145</v>
      </c>
      <c r="I192" t="s">
        <v>3146</v>
      </c>
      <c r="J192" t="s">
        <v>3147</v>
      </c>
      <c r="K192" t="s">
        <v>3148</v>
      </c>
      <c r="L192" t="s">
        <v>3095</v>
      </c>
      <c r="M192" t="s">
        <v>1611</v>
      </c>
      <c r="N192" t="s">
        <v>2396</v>
      </c>
    </row>
    <row r="193" spans="1:14" x14ac:dyDescent="0.25">
      <c r="A193" t="s">
        <v>1629</v>
      </c>
      <c r="B193" t="s">
        <v>1630</v>
      </c>
      <c r="C193" t="s">
        <v>16</v>
      </c>
      <c r="D193" t="s">
        <v>17</v>
      </c>
      <c r="E193" t="s">
        <v>280</v>
      </c>
      <c r="F193" t="s">
        <v>1099</v>
      </c>
      <c r="G193" t="s">
        <v>2089</v>
      </c>
      <c r="H193" t="s">
        <v>2152</v>
      </c>
      <c r="I193" t="s">
        <v>3149</v>
      </c>
      <c r="J193" t="s">
        <v>3150</v>
      </c>
      <c r="K193" t="s">
        <v>2383</v>
      </c>
      <c r="L193" t="s">
        <v>1575</v>
      </c>
      <c r="M193" t="s">
        <v>3151</v>
      </c>
      <c r="N193" t="s">
        <v>3152</v>
      </c>
    </row>
    <row r="194" spans="1:14" x14ac:dyDescent="0.25">
      <c r="A194" t="s">
        <v>3153</v>
      </c>
      <c r="B194" t="s">
        <v>3154</v>
      </c>
      <c r="C194" t="s">
        <v>16</v>
      </c>
      <c r="D194" t="s">
        <v>17</v>
      </c>
      <c r="E194" t="s">
        <v>280</v>
      </c>
      <c r="F194" t="s">
        <v>1099</v>
      </c>
      <c r="G194" t="s">
        <v>2957</v>
      </c>
      <c r="H194" t="s">
        <v>3155</v>
      </c>
      <c r="I194" t="s">
        <v>3156</v>
      </c>
      <c r="J194" t="s">
        <v>3157</v>
      </c>
      <c r="K194" t="s">
        <v>3158</v>
      </c>
      <c r="L194" t="s">
        <v>3159</v>
      </c>
      <c r="M194" t="s">
        <v>3160</v>
      </c>
      <c r="N194" t="s">
        <v>3161</v>
      </c>
    </row>
    <row r="195" spans="1:14" x14ac:dyDescent="0.25">
      <c r="A195" t="s">
        <v>1642</v>
      </c>
      <c r="B195" t="s">
        <v>1643</v>
      </c>
      <c r="C195" t="s">
        <v>16</v>
      </c>
      <c r="D195" t="s">
        <v>17</v>
      </c>
      <c r="E195" t="s">
        <v>280</v>
      </c>
      <c r="F195" t="s">
        <v>1099</v>
      </c>
      <c r="G195" t="s">
        <v>31</v>
      </c>
      <c r="H195" t="s">
        <v>141</v>
      </c>
      <c r="I195" t="s">
        <v>3162</v>
      </c>
      <c r="J195" t="s">
        <v>3163</v>
      </c>
      <c r="K195" t="s">
        <v>3164</v>
      </c>
      <c r="L195" t="s">
        <v>1545</v>
      </c>
      <c r="M195" t="s">
        <v>3165</v>
      </c>
      <c r="N195" t="s">
        <v>3166</v>
      </c>
    </row>
    <row r="196" spans="1:14" x14ac:dyDescent="0.25">
      <c r="A196" t="s">
        <v>1657</v>
      </c>
      <c r="B196" t="s">
        <v>2500</v>
      </c>
      <c r="C196" t="s">
        <v>16</v>
      </c>
      <c r="D196" t="s">
        <v>17</v>
      </c>
      <c r="E196" t="s">
        <v>280</v>
      </c>
      <c r="F196" t="s">
        <v>1099</v>
      </c>
      <c r="G196" t="s">
        <v>31</v>
      </c>
      <c r="H196" t="s">
        <v>1544</v>
      </c>
      <c r="I196" t="s">
        <v>3167</v>
      </c>
      <c r="J196" t="s">
        <v>3168</v>
      </c>
      <c r="K196" t="s">
        <v>3169</v>
      </c>
      <c r="L196" t="s">
        <v>2483</v>
      </c>
      <c r="M196" t="s">
        <v>3170</v>
      </c>
      <c r="N196" t="s">
        <v>3171</v>
      </c>
    </row>
    <row r="197" spans="1:14" x14ac:dyDescent="0.25">
      <c r="A197" t="s">
        <v>3172</v>
      </c>
      <c r="B197" t="s">
        <v>3173</v>
      </c>
      <c r="C197" t="s">
        <v>16</v>
      </c>
      <c r="D197" t="s">
        <v>17</v>
      </c>
      <c r="E197" t="s">
        <v>280</v>
      </c>
      <c r="F197" t="s">
        <v>1099</v>
      </c>
      <c r="G197" t="s">
        <v>1803</v>
      </c>
      <c r="H197" t="s">
        <v>78</v>
      </c>
      <c r="I197" t="s">
        <v>3174</v>
      </c>
      <c r="J197" t="s">
        <v>1656</v>
      </c>
      <c r="K197" t="s">
        <v>2486</v>
      </c>
      <c r="L197" t="s">
        <v>3175</v>
      </c>
      <c r="M197" t="s">
        <v>3176</v>
      </c>
      <c r="N197" t="s">
        <v>1654</v>
      </c>
    </row>
    <row r="198" spans="1:14" x14ac:dyDescent="0.25">
      <c r="A198" t="s">
        <v>1650</v>
      </c>
      <c r="B198" t="s">
        <v>1651</v>
      </c>
      <c r="C198" t="s">
        <v>16</v>
      </c>
      <c r="D198" t="s">
        <v>17</v>
      </c>
      <c r="E198" t="s">
        <v>280</v>
      </c>
      <c r="F198" t="s">
        <v>1099</v>
      </c>
      <c r="G198" t="s">
        <v>1308</v>
      </c>
      <c r="H198" t="s">
        <v>105</v>
      </c>
      <c r="I198" t="s">
        <v>3177</v>
      </c>
      <c r="J198" t="s">
        <v>3178</v>
      </c>
      <c r="K198" t="s">
        <v>3179</v>
      </c>
      <c r="L198" t="s">
        <v>3180</v>
      </c>
      <c r="M198" t="s">
        <v>3181</v>
      </c>
      <c r="N198" t="s">
        <v>3182</v>
      </c>
    </row>
  </sheetData>
  <autoFilter ref="A1:N198">
    <filterColumn colId="4">
      <filters>
        <filter val="OFICIAL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01"/>
  <sheetViews>
    <sheetView topLeftCell="A164" workbookViewId="0">
      <selection activeCell="E37" sqref="E37:E201"/>
    </sheetView>
  </sheetViews>
  <sheetFormatPr baseColWidth="10" defaultRowHeight="15" x14ac:dyDescent="0.25"/>
  <sheetData>
    <row r="1" spans="1:14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idden="1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1516</v>
      </c>
      <c r="H2" t="s">
        <v>1516</v>
      </c>
      <c r="I2" t="s">
        <v>3183</v>
      </c>
      <c r="J2" t="s">
        <v>3184</v>
      </c>
      <c r="K2" t="s">
        <v>1679</v>
      </c>
      <c r="L2" t="s">
        <v>3185</v>
      </c>
      <c r="M2" t="s">
        <v>3186</v>
      </c>
      <c r="N2" t="s">
        <v>3187</v>
      </c>
    </row>
    <row r="3" spans="1:14" hidden="1" x14ac:dyDescent="0.25">
      <c r="A3" t="s">
        <v>58</v>
      </c>
      <c r="B3" t="s">
        <v>59</v>
      </c>
      <c r="C3" t="s">
        <v>16</v>
      </c>
      <c r="D3" t="s">
        <v>17</v>
      </c>
      <c r="E3" t="s">
        <v>18</v>
      </c>
      <c r="F3" t="s">
        <v>19</v>
      </c>
      <c r="G3" t="s">
        <v>449</v>
      </c>
      <c r="H3" t="s">
        <v>449</v>
      </c>
      <c r="I3" t="s">
        <v>3188</v>
      </c>
      <c r="J3" t="s">
        <v>3189</v>
      </c>
      <c r="K3" t="s">
        <v>2537</v>
      </c>
      <c r="L3" t="s">
        <v>1668</v>
      </c>
      <c r="M3" t="s">
        <v>3190</v>
      </c>
      <c r="N3" t="s">
        <v>2509</v>
      </c>
    </row>
    <row r="4" spans="1:14" hidden="1" x14ac:dyDescent="0.25">
      <c r="A4" t="s">
        <v>76</v>
      </c>
      <c r="B4" t="s">
        <v>1694</v>
      </c>
      <c r="C4" t="s">
        <v>16</v>
      </c>
      <c r="D4" t="s">
        <v>17</v>
      </c>
      <c r="E4" t="s">
        <v>18</v>
      </c>
      <c r="F4" t="s">
        <v>19</v>
      </c>
      <c r="G4" t="s">
        <v>476</v>
      </c>
      <c r="H4" t="s">
        <v>476</v>
      </c>
      <c r="I4" t="s">
        <v>3191</v>
      </c>
      <c r="J4" t="s">
        <v>3192</v>
      </c>
      <c r="K4" t="s">
        <v>1702</v>
      </c>
      <c r="L4" t="s">
        <v>3193</v>
      </c>
      <c r="M4" t="s">
        <v>268</v>
      </c>
      <c r="N4" t="s">
        <v>106</v>
      </c>
    </row>
    <row r="5" spans="1:14" hidden="1" x14ac:dyDescent="0.25">
      <c r="A5" t="s">
        <v>38</v>
      </c>
      <c r="B5" t="s">
        <v>39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3194</v>
      </c>
      <c r="J5" t="s">
        <v>3195</v>
      </c>
      <c r="K5" t="s">
        <v>2552</v>
      </c>
      <c r="L5" t="s">
        <v>3196</v>
      </c>
      <c r="M5" t="s">
        <v>3197</v>
      </c>
      <c r="N5" t="s">
        <v>84</v>
      </c>
    </row>
    <row r="6" spans="1:14" hidden="1" x14ac:dyDescent="0.25">
      <c r="A6" t="s">
        <v>94</v>
      </c>
      <c r="B6" t="s">
        <v>95</v>
      </c>
      <c r="C6" t="s">
        <v>16</v>
      </c>
      <c r="D6" t="s">
        <v>17</v>
      </c>
      <c r="E6" t="s">
        <v>18</v>
      </c>
      <c r="F6" t="s">
        <v>19</v>
      </c>
      <c r="G6" t="s">
        <v>352</v>
      </c>
      <c r="H6" t="s">
        <v>1472</v>
      </c>
      <c r="I6" t="s">
        <v>3198</v>
      </c>
      <c r="J6" t="s">
        <v>3199</v>
      </c>
      <c r="K6" t="s">
        <v>1720</v>
      </c>
      <c r="L6" t="s">
        <v>3200</v>
      </c>
      <c r="M6" t="s">
        <v>3201</v>
      </c>
      <c r="N6" t="s">
        <v>2523</v>
      </c>
    </row>
    <row r="7" spans="1:14" hidden="1" x14ac:dyDescent="0.25">
      <c r="A7" t="s">
        <v>48</v>
      </c>
      <c r="B7" t="s">
        <v>2534</v>
      </c>
      <c r="C7" t="s">
        <v>16</v>
      </c>
      <c r="D7" t="s">
        <v>17</v>
      </c>
      <c r="E7" t="s">
        <v>18</v>
      </c>
      <c r="F7" t="s">
        <v>19</v>
      </c>
      <c r="G7" t="s">
        <v>2392</v>
      </c>
      <c r="H7" t="s">
        <v>1275</v>
      </c>
      <c r="I7" t="s">
        <v>2537</v>
      </c>
      <c r="J7" t="s">
        <v>129</v>
      </c>
      <c r="K7" t="s">
        <v>3202</v>
      </c>
      <c r="L7" t="s">
        <v>3203</v>
      </c>
      <c r="M7" t="s">
        <v>3204</v>
      </c>
      <c r="N7" t="s">
        <v>88</v>
      </c>
    </row>
    <row r="8" spans="1:14" hidden="1" x14ac:dyDescent="0.25">
      <c r="A8" t="s">
        <v>139</v>
      </c>
      <c r="B8" t="s">
        <v>140</v>
      </c>
      <c r="C8" t="s">
        <v>16</v>
      </c>
      <c r="D8" t="s">
        <v>17</v>
      </c>
      <c r="E8" t="s">
        <v>18</v>
      </c>
      <c r="F8" t="s">
        <v>19</v>
      </c>
      <c r="G8" t="s">
        <v>476</v>
      </c>
      <c r="H8" t="s">
        <v>476</v>
      </c>
      <c r="I8" t="s">
        <v>1705</v>
      </c>
      <c r="J8" t="s">
        <v>3205</v>
      </c>
      <c r="K8" t="s">
        <v>2518</v>
      </c>
      <c r="L8" t="s">
        <v>70</v>
      </c>
      <c r="M8" t="s">
        <v>3206</v>
      </c>
      <c r="N8" t="s">
        <v>88</v>
      </c>
    </row>
    <row r="9" spans="1:14" hidden="1" x14ac:dyDescent="0.25">
      <c r="A9" t="s">
        <v>214</v>
      </c>
      <c r="B9" t="s">
        <v>215</v>
      </c>
      <c r="C9" t="s">
        <v>16</v>
      </c>
      <c r="D9" t="s">
        <v>17</v>
      </c>
      <c r="E9" t="s">
        <v>18</v>
      </c>
      <c r="F9" t="s">
        <v>19</v>
      </c>
      <c r="G9" t="s">
        <v>60</v>
      </c>
      <c r="H9" t="s">
        <v>60</v>
      </c>
      <c r="I9" t="s">
        <v>3184</v>
      </c>
      <c r="J9" t="s">
        <v>3207</v>
      </c>
      <c r="K9" t="s">
        <v>3208</v>
      </c>
      <c r="L9" t="s">
        <v>2532</v>
      </c>
      <c r="M9" t="s">
        <v>3209</v>
      </c>
      <c r="N9" t="s">
        <v>3196</v>
      </c>
    </row>
    <row r="10" spans="1:14" hidden="1" x14ac:dyDescent="0.25">
      <c r="A10" t="s">
        <v>28</v>
      </c>
      <c r="B10" t="s">
        <v>29</v>
      </c>
      <c r="C10" t="s">
        <v>16</v>
      </c>
      <c r="D10" t="s">
        <v>17</v>
      </c>
      <c r="E10" t="s">
        <v>18</v>
      </c>
      <c r="F10" t="s">
        <v>19</v>
      </c>
      <c r="G10" t="s">
        <v>78</v>
      </c>
      <c r="H10" t="s">
        <v>78</v>
      </c>
      <c r="I10" t="s">
        <v>3210</v>
      </c>
      <c r="J10" t="s">
        <v>3211</v>
      </c>
      <c r="K10" t="s">
        <v>1827</v>
      </c>
      <c r="L10" t="s">
        <v>1690</v>
      </c>
      <c r="M10" t="s">
        <v>3212</v>
      </c>
      <c r="N10" t="s">
        <v>3213</v>
      </c>
    </row>
    <row r="11" spans="1:14" hidden="1" x14ac:dyDescent="0.25">
      <c r="A11" t="s">
        <v>67</v>
      </c>
      <c r="B11" t="s">
        <v>68</v>
      </c>
      <c r="C11" t="s">
        <v>16</v>
      </c>
      <c r="D11" t="s">
        <v>17</v>
      </c>
      <c r="E11" t="s">
        <v>18</v>
      </c>
      <c r="F11" t="s">
        <v>19</v>
      </c>
      <c r="G11" t="s">
        <v>966</v>
      </c>
      <c r="H11" t="s">
        <v>21</v>
      </c>
      <c r="I11" t="s">
        <v>2518</v>
      </c>
      <c r="J11" t="s">
        <v>1844</v>
      </c>
      <c r="K11" t="s">
        <v>2545</v>
      </c>
      <c r="L11" t="s">
        <v>3214</v>
      </c>
      <c r="M11" t="s">
        <v>1721</v>
      </c>
      <c r="N11" t="s">
        <v>2542</v>
      </c>
    </row>
    <row r="12" spans="1:14" hidden="1" x14ac:dyDescent="0.25">
      <c r="A12" t="s">
        <v>130</v>
      </c>
      <c r="B12" t="s">
        <v>131</v>
      </c>
      <c r="C12" t="s">
        <v>16</v>
      </c>
      <c r="D12" t="s">
        <v>17</v>
      </c>
      <c r="E12" t="s">
        <v>18</v>
      </c>
      <c r="F12" t="s">
        <v>19</v>
      </c>
      <c r="G12" t="s">
        <v>449</v>
      </c>
      <c r="H12" t="s">
        <v>449</v>
      </c>
      <c r="I12" t="s">
        <v>3187</v>
      </c>
      <c r="J12" t="s">
        <v>3215</v>
      </c>
      <c r="K12" t="s">
        <v>3216</v>
      </c>
      <c r="L12" t="s">
        <v>3217</v>
      </c>
      <c r="M12" t="s">
        <v>2539</v>
      </c>
      <c r="N12" t="s">
        <v>1702</v>
      </c>
    </row>
    <row r="13" spans="1:14" hidden="1" x14ac:dyDescent="0.25">
      <c r="A13" t="s">
        <v>85</v>
      </c>
      <c r="B13" t="s">
        <v>86</v>
      </c>
      <c r="C13" t="s">
        <v>16</v>
      </c>
      <c r="D13" t="s">
        <v>17</v>
      </c>
      <c r="E13" t="s">
        <v>18</v>
      </c>
      <c r="F13" t="s">
        <v>19</v>
      </c>
      <c r="G13" t="s">
        <v>3076</v>
      </c>
      <c r="H13" t="s">
        <v>3076</v>
      </c>
      <c r="I13" t="s">
        <v>3218</v>
      </c>
      <c r="J13" t="s">
        <v>3219</v>
      </c>
      <c r="K13" t="s">
        <v>3220</v>
      </c>
      <c r="L13" t="s">
        <v>3221</v>
      </c>
      <c r="M13" t="s">
        <v>3222</v>
      </c>
      <c r="N13" t="s">
        <v>3202</v>
      </c>
    </row>
    <row r="14" spans="1:14" hidden="1" x14ac:dyDescent="0.25">
      <c r="A14" t="s">
        <v>112</v>
      </c>
      <c r="B14" t="s">
        <v>113</v>
      </c>
      <c r="C14" t="s">
        <v>16</v>
      </c>
      <c r="D14" t="s">
        <v>17</v>
      </c>
      <c r="E14" t="s">
        <v>18</v>
      </c>
      <c r="F14" t="s">
        <v>19</v>
      </c>
      <c r="G14" t="s">
        <v>96</v>
      </c>
      <c r="H14" t="s">
        <v>342</v>
      </c>
      <c r="I14" t="s">
        <v>135</v>
      </c>
      <c r="J14" t="s">
        <v>3223</v>
      </c>
      <c r="K14" t="s">
        <v>1743</v>
      </c>
      <c r="L14" t="s">
        <v>3224</v>
      </c>
      <c r="M14" t="s">
        <v>3225</v>
      </c>
      <c r="N14" t="s">
        <v>3226</v>
      </c>
    </row>
    <row r="15" spans="1:14" hidden="1" x14ac:dyDescent="0.25">
      <c r="A15" t="s">
        <v>172</v>
      </c>
      <c r="B15" t="s">
        <v>173</v>
      </c>
      <c r="C15" t="s">
        <v>16</v>
      </c>
      <c r="D15" t="s">
        <v>17</v>
      </c>
      <c r="E15" t="s">
        <v>18</v>
      </c>
      <c r="F15" t="s">
        <v>19</v>
      </c>
      <c r="G15" t="s">
        <v>31</v>
      </c>
      <c r="H15" t="s">
        <v>31</v>
      </c>
      <c r="I15" t="s">
        <v>3227</v>
      </c>
      <c r="J15" t="s">
        <v>3228</v>
      </c>
      <c r="K15" t="s">
        <v>208</v>
      </c>
      <c r="L15" t="s">
        <v>3229</v>
      </c>
      <c r="M15" t="s">
        <v>55</v>
      </c>
      <c r="N15" t="s">
        <v>3230</v>
      </c>
    </row>
    <row r="16" spans="1:14" hidden="1" x14ac:dyDescent="0.25">
      <c r="A16" t="s">
        <v>187</v>
      </c>
      <c r="B16" t="s">
        <v>188</v>
      </c>
      <c r="C16" t="s">
        <v>16</v>
      </c>
      <c r="D16" t="s">
        <v>17</v>
      </c>
      <c r="E16" t="s">
        <v>18</v>
      </c>
      <c r="F16" t="s">
        <v>19</v>
      </c>
      <c r="G16" t="s">
        <v>1717</v>
      </c>
      <c r="H16" t="s">
        <v>1717</v>
      </c>
      <c r="I16" t="s">
        <v>3231</v>
      </c>
      <c r="J16" t="s">
        <v>3232</v>
      </c>
      <c r="K16" t="s">
        <v>3233</v>
      </c>
      <c r="L16" t="s">
        <v>3234</v>
      </c>
      <c r="M16" t="s">
        <v>3235</v>
      </c>
      <c r="N16" t="s">
        <v>3236</v>
      </c>
    </row>
    <row r="17" spans="1:14" hidden="1" x14ac:dyDescent="0.25">
      <c r="A17" t="s">
        <v>121</v>
      </c>
      <c r="B17" t="s">
        <v>122</v>
      </c>
      <c r="C17" t="s">
        <v>16</v>
      </c>
      <c r="D17" t="s">
        <v>17</v>
      </c>
      <c r="E17" t="s">
        <v>18</v>
      </c>
      <c r="F17" t="s">
        <v>19</v>
      </c>
      <c r="G17" t="s">
        <v>264</v>
      </c>
      <c r="H17" t="s">
        <v>264</v>
      </c>
      <c r="I17" t="s">
        <v>3237</v>
      </c>
      <c r="J17" t="s">
        <v>283</v>
      </c>
      <c r="K17" t="s">
        <v>1798</v>
      </c>
      <c r="L17" t="s">
        <v>3238</v>
      </c>
      <c r="M17" t="s">
        <v>231</v>
      </c>
      <c r="N17" t="s">
        <v>1764</v>
      </c>
    </row>
    <row r="18" spans="1:14" hidden="1" x14ac:dyDescent="0.25">
      <c r="A18" t="s">
        <v>297</v>
      </c>
      <c r="B18" t="s">
        <v>298</v>
      </c>
      <c r="C18" t="s">
        <v>16</v>
      </c>
      <c r="D18" t="s">
        <v>17</v>
      </c>
      <c r="E18" t="s">
        <v>18</v>
      </c>
      <c r="F18" t="s">
        <v>19</v>
      </c>
      <c r="G18" t="s">
        <v>802</v>
      </c>
      <c r="H18" t="s">
        <v>802</v>
      </c>
      <c r="I18" t="s">
        <v>3239</v>
      </c>
      <c r="J18" t="s">
        <v>2621</v>
      </c>
      <c r="K18" t="s">
        <v>3240</v>
      </c>
      <c r="L18" t="s">
        <v>3241</v>
      </c>
      <c r="M18" t="s">
        <v>1686</v>
      </c>
      <c r="N18" t="s">
        <v>2573</v>
      </c>
    </row>
    <row r="19" spans="1:14" hidden="1" x14ac:dyDescent="0.25">
      <c r="A19" t="s">
        <v>204</v>
      </c>
      <c r="B19" t="s">
        <v>205</v>
      </c>
      <c r="C19" t="s">
        <v>16</v>
      </c>
      <c r="D19" t="s">
        <v>17</v>
      </c>
      <c r="E19" t="s">
        <v>18</v>
      </c>
      <c r="F19" t="s">
        <v>19</v>
      </c>
      <c r="G19" t="s">
        <v>3242</v>
      </c>
      <c r="H19" t="s">
        <v>3242</v>
      </c>
      <c r="I19" t="s">
        <v>3243</v>
      </c>
      <c r="J19" t="s">
        <v>3244</v>
      </c>
      <c r="K19" t="s">
        <v>2593</v>
      </c>
      <c r="L19" t="s">
        <v>3245</v>
      </c>
      <c r="M19" t="s">
        <v>2611</v>
      </c>
      <c r="N19" t="s">
        <v>3246</v>
      </c>
    </row>
    <row r="20" spans="1:14" hidden="1" x14ac:dyDescent="0.25">
      <c r="A20" t="s">
        <v>149</v>
      </c>
      <c r="B20" t="s">
        <v>150</v>
      </c>
      <c r="C20" t="s">
        <v>16</v>
      </c>
      <c r="D20" t="s">
        <v>17</v>
      </c>
      <c r="E20" t="s">
        <v>18</v>
      </c>
      <c r="F20" t="s">
        <v>19</v>
      </c>
      <c r="G20" t="s">
        <v>31</v>
      </c>
      <c r="H20" t="s">
        <v>31</v>
      </c>
      <c r="I20" t="s">
        <v>3247</v>
      </c>
      <c r="J20" t="s">
        <v>3248</v>
      </c>
      <c r="K20" t="s">
        <v>3249</v>
      </c>
      <c r="L20" t="s">
        <v>3250</v>
      </c>
      <c r="M20" t="s">
        <v>1765</v>
      </c>
      <c r="N20" t="s">
        <v>3251</v>
      </c>
    </row>
    <row r="21" spans="1:14" hidden="1" x14ac:dyDescent="0.25">
      <c r="A21" t="s">
        <v>253</v>
      </c>
      <c r="B21" t="s">
        <v>3252</v>
      </c>
      <c r="C21" t="s">
        <v>16</v>
      </c>
      <c r="D21" t="s">
        <v>17</v>
      </c>
      <c r="E21" t="s">
        <v>18</v>
      </c>
      <c r="F21" t="s">
        <v>19</v>
      </c>
      <c r="G21" t="s">
        <v>2392</v>
      </c>
      <c r="H21" t="s">
        <v>1834</v>
      </c>
      <c r="I21" t="s">
        <v>1843</v>
      </c>
      <c r="J21" t="s">
        <v>3253</v>
      </c>
      <c r="K21" t="s">
        <v>3254</v>
      </c>
      <c r="L21" t="s">
        <v>1731</v>
      </c>
      <c r="M21" t="s">
        <v>2641</v>
      </c>
      <c r="N21" t="s">
        <v>3255</v>
      </c>
    </row>
    <row r="22" spans="1:14" hidden="1" x14ac:dyDescent="0.25">
      <c r="A22" t="s">
        <v>348</v>
      </c>
      <c r="B22" t="s">
        <v>349</v>
      </c>
      <c r="C22" t="s">
        <v>16</v>
      </c>
      <c r="D22" t="s">
        <v>17</v>
      </c>
      <c r="E22" t="s">
        <v>18</v>
      </c>
      <c r="F22" t="s">
        <v>19</v>
      </c>
      <c r="G22" t="s">
        <v>3256</v>
      </c>
      <c r="H22" t="s">
        <v>3257</v>
      </c>
      <c r="I22" t="s">
        <v>3258</v>
      </c>
      <c r="J22" t="s">
        <v>1829</v>
      </c>
      <c r="K22" t="s">
        <v>3259</v>
      </c>
      <c r="L22" t="s">
        <v>2576</v>
      </c>
      <c r="M22" t="s">
        <v>3260</v>
      </c>
      <c r="N22" t="s">
        <v>3261</v>
      </c>
    </row>
    <row r="23" spans="1:14" hidden="1" x14ac:dyDescent="0.25">
      <c r="A23" t="s">
        <v>180</v>
      </c>
      <c r="B23" t="s">
        <v>181</v>
      </c>
      <c r="C23" t="s">
        <v>16</v>
      </c>
      <c r="D23" t="s">
        <v>17</v>
      </c>
      <c r="E23" t="s">
        <v>18</v>
      </c>
      <c r="F23" t="s">
        <v>19</v>
      </c>
      <c r="G23" t="s">
        <v>1516</v>
      </c>
      <c r="H23" t="s">
        <v>476</v>
      </c>
      <c r="I23" t="s">
        <v>3262</v>
      </c>
      <c r="J23" t="s">
        <v>1774</v>
      </c>
      <c r="K23" t="s">
        <v>3263</v>
      </c>
      <c r="L23" t="s">
        <v>3255</v>
      </c>
      <c r="M23" t="s">
        <v>3224</v>
      </c>
      <c r="N23" t="s">
        <v>257</v>
      </c>
    </row>
    <row r="24" spans="1:14" hidden="1" x14ac:dyDescent="0.25">
      <c r="A24" t="s">
        <v>306</v>
      </c>
      <c r="B24" t="s">
        <v>307</v>
      </c>
      <c r="C24" t="s">
        <v>16</v>
      </c>
      <c r="D24" t="s">
        <v>17</v>
      </c>
      <c r="E24" t="s">
        <v>18</v>
      </c>
      <c r="F24" t="s">
        <v>19</v>
      </c>
      <c r="G24" t="s">
        <v>1223</v>
      </c>
      <c r="H24" t="s">
        <v>141</v>
      </c>
      <c r="I24" t="s">
        <v>3264</v>
      </c>
      <c r="J24" t="s">
        <v>1828</v>
      </c>
      <c r="K24" t="s">
        <v>3265</v>
      </c>
      <c r="L24" t="s">
        <v>1838</v>
      </c>
      <c r="M24" t="s">
        <v>3266</v>
      </c>
      <c r="N24" t="s">
        <v>1796</v>
      </c>
    </row>
    <row r="25" spans="1:14" hidden="1" x14ac:dyDescent="0.25">
      <c r="A25" t="s">
        <v>287</v>
      </c>
      <c r="B25" t="s">
        <v>288</v>
      </c>
      <c r="C25" t="s">
        <v>16</v>
      </c>
      <c r="D25" t="s">
        <v>17</v>
      </c>
      <c r="E25" t="s">
        <v>18</v>
      </c>
      <c r="F25" t="s">
        <v>19</v>
      </c>
      <c r="G25" t="s">
        <v>2271</v>
      </c>
      <c r="H25" t="s">
        <v>2271</v>
      </c>
      <c r="I25" t="s">
        <v>285</v>
      </c>
      <c r="J25" t="s">
        <v>3267</v>
      </c>
      <c r="K25" t="s">
        <v>1854</v>
      </c>
      <c r="L25" t="s">
        <v>186</v>
      </c>
      <c r="M25" t="s">
        <v>3268</v>
      </c>
      <c r="N25" t="s">
        <v>252</v>
      </c>
    </row>
    <row r="26" spans="1:14" hidden="1" x14ac:dyDescent="0.25">
      <c r="A26" t="s">
        <v>233</v>
      </c>
      <c r="B26" t="s">
        <v>234</v>
      </c>
      <c r="C26" t="s">
        <v>16</v>
      </c>
      <c r="D26" t="s">
        <v>17</v>
      </c>
      <c r="E26" t="s">
        <v>18</v>
      </c>
      <c r="F26" t="s">
        <v>19</v>
      </c>
      <c r="G26" t="s">
        <v>3269</v>
      </c>
      <c r="H26" t="s">
        <v>3270</v>
      </c>
      <c r="I26" t="s">
        <v>1814</v>
      </c>
      <c r="J26" t="s">
        <v>3271</v>
      </c>
      <c r="K26" t="s">
        <v>3272</v>
      </c>
      <c r="L26" t="s">
        <v>3273</v>
      </c>
      <c r="M26" t="s">
        <v>3274</v>
      </c>
      <c r="N26" t="s">
        <v>176</v>
      </c>
    </row>
    <row r="27" spans="1:14" hidden="1" x14ac:dyDescent="0.25">
      <c r="A27" t="s">
        <v>164</v>
      </c>
      <c r="B27" t="s">
        <v>165</v>
      </c>
      <c r="C27" t="s">
        <v>16</v>
      </c>
      <c r="D27" t="s">
        <v>17</v>
      </c>
      <c r="E27" t="s">
        <v>18</v>
      </c>
      <c r="F27" t="s">
        <v>19</v>
      </c>
      <c r="G27" t="s">
        <v>182</v>
      </c>
      <c r="H27" t="s">
        <v>182</v>
      </c>
      <c r="I27" t="s">
        <v>1809</v>
      </c>
      <c r="J27" t="s">
        <v>3275</v>
      </c>
      <c r="K27" t="s">
        <v>356</v>
      </c>
      <c r="L27" t="s">
        <v>3276</v>
      </c>
      <c r="M27" t="s">
        <v>222</v>
      </c>
      <c r="N27" t="s">
        <v>239</v>
      </c>
    </row>
    <row r="28" spans="1:14" hidden="1" x14ac:dyDescent="0.25">
      <c r="A28" t="s">
        <v>387</v>
      </c>
      <c r="B28" t="s">
        <v>388</v>
      </c>
      <c r="C28" t="s">
        <v>16</v>
      </c>
      <c r="D28" t="s">
        <v>17</v>
      </c>
      <c r="E28" t="s">
        <v>18</v>
      </c>
      <c r="F28" t="s">
        <v>19</v>
      </c>
      <c r="G28" t="s">
        <v>3257</v>
      </c>
      <c r="H28" t="s">
        <v>2152</v>
      </c>
      <c r="I28" t="s">
        <v>3277</v>
      </c>
      <c r="J28" t="s">
        <v>3278</v>
      </c>
      <c r="K28" t="s">
        <v>266</v>
      </c>
      <c r="L28" t="s">
        <v>3279</v>
      </c>
      <c r="M28" t="s">
        <v>210</v>
      </c>
      <c r="N28" t="s">
        <v>3280</v>
      </c>
    </row>
    <row r="29" spans="1:14" hidden="1" x14ac:dyDescent="0.25">
      <c r="A29" t="s">
        <v>3281</v>
      </c>
      <c r="B29" t="s">
        <v>3282</v>
      </c>
      <c r="C29" t="s">
        <v>16</v>
      </c>
      <c r="D29" t="s">
        <v>17</v>
      </c>
      <c r="E29" t="s">
        <v>18</v>
      </c>
      <c r="F29" t="s">
        <v>19</v>
      </c>
      <c r="G29" t="s">
        <v>812</v>
      </c>
      <c r="H29" t="s">
        <v>812</v>
      </c>
      <c r="I29" t="s">
        <v>1845</v>
      </c>
      <c r="J29" t="s">
        <v>1835</v>
      </c>
      <c r="K29" t="s">
        <v>3283</v>
      </c>
      <c r="L29" t="s">
        <v>1758</v>
      </c>
      <c r="M29" t="s">
        <v>3235</v>
      </c>
      <c r="N29" t="s">
        <v>2621</v>
      </c>
    </row>
    <row r="30" spans="1:14" hidden="1" x14ac:dyDescent="0.25">
      <c r="A30" t="s">
        <v>194</v>
      </c>
      <c r="B30" t="s">
        <v>195</v>
      </c>
      <c r="C30" t="s">
        <v>16</v>
      </c>
      <c r="D30" t="s">
        <v>17</v>
      </c>
      <c r="E30" t="s">
        <v>18</v>
      </c>
      <c r="F30" t="s">
        <v>19</v>
      </c>
      <c r="G30" t="s">
        <v>404</v>
      </c>
      <c r="H30" t="s">
        <v>1895</v>
      </c>
      <c r="I30" t="s">
        <v>3284</v>
      </c>
      <c r="J30" t="s">
        <v>3285</v>
      </c>
      <c r="K30" t="s">
        <v>3286</v>
      </c>
      <c r="L30" t="s">
        <v>506</v>
      </c>
      <c r="M30" t="s">
        <v>1802</v>
      </c>
      <c r="N30" t="s">
        <v>1835</v>
      </c>
    </row>
    <row r="31" spans="1:14" hidden="1" x14ac:dyDescent="0.25">
      <c r="A31" t="s">
        <v>377</v>
      </c>
      <c r="B31" t="s">
        <v>378</v>
      </c>
      <c r="C31" t="s">
        <v>16</v>
      </c>
      <c r="D31" t="s">
        <v>17</v>
      </c>
      <c r="E31" t="s">
        <v>18</v>
      </c>
      <c r="F31" t="s">
        <v>19</v>
      </c>
      <c r="G31" t="s">
        <v>1723</v>
      </c>
      <c r="H31" t="s">
        <v>1723</v>
      </c>
      <c r="I31" t="s">
        <v>3287</v>
      </c>
      <c r="J31" t="s">
        <v>2646</v>
      </c>
      <c r="K31" t="s">
        <v>3288</v>
      </c>
      <c r="L31" t="s">
        <v>2600</v>
      </c>
      <c r="M31" t="s">
        <v>3289</v>
      </c>
      <c r="N31" t="s">
        <v>3284</v>
      </c>
    </row>
    <row r="32" spans="1:14" hidden="1" x14ac:dyDescent="0.25">
      <c r="A32" t="s">
        <v>224</v>
      </c>
      <c r="B32" t="s">
        <v>225</v>
      </c>
      <c r="C32" t="s">
        <v>16</v>
      </c>
      <c r="D32" t="s">
        <v>17</v>
      </c>
      <c r="E32" t="s">
        <v>18</v>
      </c>
      <c r="F32" t="s">
        <v>19</v>
      </c>
      <c r="G32" t="s">
        <v>1119</v>
      </c>
      <c r="H32" t="s">
        <v>1119</v>
      </c>
      <c r="I32" t="s">
        <v>228</v>
      </c>
      <c r="J32" t="s">
        <v>3290</v>
      </c>
      <c r="K32" t="s">
        <v>3291</v>
      </c>
      <c r="L32" t="s">
        <v>1792</v>
      </c>
      <c r="M32" t="s">
        <v>318</v>
      </c>
      <c r="N32" t="s">
        <v>3292</v>
      </c>
    </row>
    <row r="33" spans="1:14" hidden="1" x14ac:dyDescent="0.25">
      <c r="A33" t="s">
        <v>243</v>
      </c>
      <c r="B33" t="s">
        <v>244</v>
      </c>
      <c r="C33" t="s">
        <v>16</v>
      </c>
      <c r="D33" t="s">
        <v>17</v>
      </c>
      <c r="E33" t="s">
        <v>18</v>
      </c>
      <c r="F33" t="s">
        <v>19</v>
      </c>
      <c r="G33" t="s">
        <v>3293</v>
      </c>
      <c r="H33" t="s">
        <v>3293</v>
      </c>
      <c r="I33" t="s">
        <v>3283</v>
      </c>
      <c r="J33" t="s">
        <v>3294</v>
      </c>
      <c r="K33" t="s">
        <v>337</v>
      </c>
      <c r="L33" t="s">
        <v>1773</v>
      </c>
      <c r="M33" t="s">
        <v>3295</v>
      </c>
      <c r="N33" t="s">
        <v>3296</v>
      </c>
    </row>
    <row r="34" spans="1:14" hidden="1" x14ac:dyDescent="0.25">
      <c r="A34" t="s">
        <v>315</v>
      </c>
      <c r="B34" t="s">
        <v>316</v>
      </c>
      <c r="C34" t="s">
        <v>16</v>
      </c>
      <c r="D34" t="s">
        <v>17</v>
      </c>
      <c r="E34" t="s">
        <v>18</v>
      </c>
      <c r="F34" t="s">
        <v>19</v>
      </c>
      <c r="G34" t="s">
        <v>41</v>
      </c>
      <c r="H34" t="s">
        <v>41</v>
      </c>
      <c r="I34" t="s">
        <v>3297</v>
      </c>
      <c r="J34" t="s">
        <v>3298</v>
      </c>
      <c r="K34" t="s">
        <v>428</v>
      </c>
      <c r="L34" t="s">
        <v>209</v>
      </c>
      <c r="M34" t="s">
        <v>3299</v>
      </c>
      <c r="N34" t="s">
        <v>3300</v>
      </c>
    </row>
    <row r="35" spans="1:14" hidden="1" x14ac:dyDescent="0.25">
      <c r="A35" t="s">
        <v>484</v>
      </c>
      <c r="B35" t="s">
        <v>485</v>
      </c>
      <c r="C35" t="s">
        <v>16</v>
      </c>
      <c r="D35" t="s">
        <v>17</v>
      </c>
      <c r="E35" t="s">
        <v>18</v>
      </c>
      <c r="F35" t="s">
        <v>19</v>
      </c>
      <c r="G35" t="s">
        <v>158</v>
      </c>
      <c r="H35" t="s">
        <v>718</v>
      </c>
      <c r="I35" t="s">
        <v>3301</v>
      </c>
      <c r="J35" t="s">
        <v>3302</v>
      </c>
      <c r="K35" t="s">
        <v>2653</v>
      </c>
      <c r="L35" t="s">
        <v>285</v>
      </c>
      <c r="M35" t="s">
        <v>3303</v>
      </c>
      <c r="N35" t="s">
        <v>2609</v>
      </c>
    </row>
    <row r="36" spans="1:14" hidden="1" x14ac:dyDescent="0.25">
      <c r="A36" t="s">
        <v>156</v>
      </c>
      <c r="B36" t="s">
        <v>157</v>
      </c>
      <c r="C36" t="s">
        <v>16</v>
      </c>
      <c r="D36" t="s">
        <v>17</v>
      </c>
      <c r="E36" t="s">
        <v>18</v>
      </c>
      <c r="F36" t="s">
        <v>19</v>
      </c>
      <c r="G36" t="s">
        <v>50</v>
      </c>
      <c r="H36" t="s">
        <v>50</v>
      </c>
      <c r="I36" t="s">
        <v>622</v>
      </c>
      <c r="J36" t="s">
        <v>3304</v>
      </c>
      <c r="K36" t="s">
        <v>3305</v>
      </c>
      <c r="L36" t="s">
        <v>1817</v>
      </c>
      <c r="M36" t="s">
        <v>3306</v>
      </c>
      <c r="N36" t="s">
        <v>3307</v>
      </c>
    </row>
    <row r="37" spans="1:14" x14ac:dyDescent="0.25">
      <c r="A37" t="s">
        <v>278</v>
      </c>
      <c r="B37" t="s">
        <v>279</v>
      </c>
      <c r="C37" t="s">
        <v>16</v>
      </c>
      <c r="D37" t="s">
        <v>17</v>
      </c>
      <c r="E37" t="s">
        <v>280</v>
      </c>
      <c r="F37" t="s">
        <v>19</v>
      </c>
      <c r="G37" t="s">
        <v>281</v>
      </c>
      <c r="H37" t="s">
        <v>281</v>
      </c>
      <c r="I37" t="s">
        <v>219</v>
      </c>
      <c r="J37" t="s">
        <v>339</v>
      </c>
      <c r="K37" t="s">
        <v>3308</v>
      </c>
      <c r="L37" t="s">
        <v>3309</v>
      </c>
      <c r="M37" t="s">
        <v>3310</v>
      </c>
      <c r="N37" t="s">
        <v>3311</v>
      </c>
    </row>
    <row r="38" spans="1:14" hidden="1" x14ac:dyDescent="0.25">
      <c r="A38" t="s">
        <v>270</v>
      </c>
      <c r="B38" t="s">
        <v>271</v>
      </c>
      <c r="C38" t="s">
        <v>16</v>
      </c>
      <c r="D38" t="s">
        <v>17</v>
      </c>
      <c r="E38" t="s">
        <v>18</v>
      </c>
      <c r="F38" t="s">
        <v>350</v>
      </c>
      <c r="G38" t="s">
        <v>847</v>
      </c>
      <c r="H38" t="s">
        <v>847</v>
      </c>
      <c r="I38" t="s">
        <v>1855</v>
      </c>
      <c r="J38" t="s">
        <v>1909</v>
      </c>
      <c r="K38" t="s">
        <v>3312</v>
      </c>
      <c r="L38" t="s">
        <v>2593</v>
      </c>
      <c r="M38" t="s">
        <v>3298</v>
      </c>
      <c r="N38" t="s">
        <v>3313</v>
      </c>
    </row>
    <row r="39" spans="1:14" hidden="1" x14ac:dyDescent="0.25">
      <c r="A39" t="s">
        <v>323</v>
      </c>
      <c r="B39" t="s">
        <v>324</v>
      </c>
      <c r="C39" t="s">
        <v>16</v>
      </c>
      <c r="D39" t="s">
        <v>17</v>
      </c>
      <c r="E39" t="s">
        <v>18</v>
      </c>
      <c r="F39" t="s">
        <v>350</v>
      </c>
      <c r="G39" t="s">
        <v>2056</v>
      </c>
      <c r="H39" t="s">
        <v>2056</v>
      </c>
      <c r="I39" t="s">
        <v>3314</v>
      </c>
      <c r="J39" t="s">
        <v>3315</v>
      </c>
      <c r="K39" t="s">
        <v>481</v>
      </c>
      <c r="L39" t="s">
        <v>3316</v>
      </c>
      <c r="M39" t="s">
        <v>322</v>
      </c>
      <c r="N39" t="s">
        <v>3317</v>
      </c>
    </row>
    <row r="40" spans="1:14" hidden="1" x14ac:dyDescent="0.25">
      <c r="A40" t="s">
        <v>262</v>
      </c>
      <c r="B40" t="s">
        <v>263</v>
      </c>
      <c r="C40" t="s">
        <v>16</v>
      </c>
      <c r="D40" t="s">
        <v>17</v>
      </c>
      <c r="E40" t="s">
        <v>18</v>
      </c>
      <c r="F40" t="s">
        <v>350</v>
      </c>
      <c r="G40" t="s">
        <v>30</v>
      </c>
      <c r="H40" t="s">
        <v>30</v>
      </c>
      <c r="I40" t="s">
        <v>3318</v>
      </c>
      <c r="J40" t="s">
        <v>3319</v>
      </c>
      <c r="K40" t="s">
        <v>622</v>
      </c>
      <c r="L40" t="s">
        <v>3284</v>
      </c>
      <c r="M40" t="s">
        <v>1756</v>
      </c>
      <c r="N40" t="s">
        <v>2687</v>
      </c>
    </row>
    <row r="41" spans="1:14" hidden="1" x14ac:dyDescent="0.25">
      <c r="A41" t="s">
        <v>369</v>
      </c>
      <c r="B41" t="s">
        <v>370</v>
      </c>
      <c r="C41" t="s">
        <v>16</v>
      </c>
      <c r="D41" t="s">
        <v>17</v>
      </c>
      <c r="E41" t="s">
        <v>18</v>
      </c>
      <c r="F41" t="s">
        <v>350</v>
      </c>
      <c r="G41" t="s">
        <v>2817</v>
      </c>
      <c r="H41" t="s">
        <v>2817</v>
      </c>
      <c r="I41" t="s">
        <v>3320</v>
      </c>
      <c r="J41" t="s">
        <v>3321</v>
      </c>
      <c r="K41" t="s">
        <v>3322</v>
      </c>
      <c r="L41" t="s">
        <v>385</v>
      </c>
      <c r="M41" t="s">
        <v>3323</v>
      </c>
      <c r="N41" t="s">
        <v>3324</v>
      </c>
    </row>
    <row r="42" spans="1:14" hidden="1" x14ac:dyDescent="0.25">
      <c r="A42" t="s">
        <v>331</v>
      </c>
      <c r="B42" t="s">
        <v>332</v>
      </c>
      <c r="C42" t="s">
        <v>16</v>
      </c>
      <c r="D42" t="s">
        <v>17</v>
      </c>
      <c r="E42" t="s">
        <v>18</v>
      </c>
      <c r="F42" t="s">
        <v>350</v>
      </c>
      <c r="G42" t="s">
        <v>3010</v>
      </c>
      <c r="H42" t="s">
        <v>2258</v>
      </c>
      <c r="I42" t="s">
        <v>1863</v>
      </c>
      <c r="J42" t="s">
        <v>446</v>
      </c>
      <c r="K42" t="s">
        <v>429</v>
      </c>
      <c r="L42" t="s">
        <v>3300</v>
      </c>
      <c r="M42" t="s">
        <v>3325</v>
      </c>
      <c r="N42" t="s">
        <v>3326</v>
      </c>
    </row>
    <row r="43" spans="1:14" x14ac:dyDescent="0.25">
      <c r="A43" t="s">
        <v>420</v>
      </c>
      <c r="B43" t="s">
        <v>3327</v>
      </c>
      <c r="C43" t="s">
        <v>16</v>
      </c>
      <c r="D43" t="s">
        <v>17</v>
      </c>
      <c r="E43" t="s">
        <v>280</v>
      </c>
      <c r="F43" t="s">
        <v>350</v>
      </c>
      <c r="G43" t="s">
        <v>1119</v>
      </c>
      <c r="H43" t="s">
        <v>1119</v>
      </c>
      <c r="I43" t="s">
        <v>425</v>
      </c>
      <c r="J43" t="s">
        <v>567</v>
      </c>
      <c r="K43" t="s">
        <v>2719</v>
      </c>
      <c r="L43" t="s">
        <v>3309</v>
      </c>
      <c r="M43" t="s">
        <v>3328</v>
      </c>
      <c r="N43" t="s">
        <v>3329</v>
      </c>
    </row>
    <row r="44" spans="1:14" hidden="1" x14ac:dyDescent="0.25">
      <c r="A44" t="s">
        <v>447</v>
      </c>
      <c r="B44" t="s">
        <v>448</v>
      </c>
      <c r="C44" t="s">
        <v>16</v>
      </c>
      <c r="D44" t="s">
        <v>17</v>
      </c>
      <c r="E44" t="s">
        <v>18</v>
      </c>
      <c r="F44" t="s">
        <v>350</v>
      </c>
      <c r="G44" t="s">
        <v>785</v>
      </c>
      <c r="H44" t="s">
        <v>51</v>
      </c>
      <c r="I44" t="s">
        <v>3330</v>
      </c>
      <c r="J44" t="s">
        <v>3331</v>
      </c>
      <c r="K44" t="s">
        <v>2693</v>
      </c>
      <c r="L44" t="s">
        <v>2624</v>
      </c>
      <c r="M44" t="s">
        <v>444</v>
      </c>
      <c r="N44" t="s">
        <v>3332</v>
      </c>
    </row>
    <row r="45" spans="1:14" x14ac:dyDescent="0.25">
      <c r="A45" t="s">
        <v>359</v>
      </c>
      <c r="B45" t="s">
        <v>360</v>
      </c>
      <c r="C45" t="s">
        <v>16</v>
      </c>
      <c r="D45" t="s">
        <v>17</v>
      </c>
      <c r="E45" t="s">
        <v>280</v>
      </c>
      <c r="F45" t="s">
        <v>350</v>
      </c>
      <c r="G45" t="s">
        <v>3333</v>
      </c>
      <c r="H45" t="s">
        <v>3334</v>
      </c>
      <c r="I45" t="s">
        <v>3335</v>
      </c>
      <c r="J45" t="s">
        <v>3336</v>
      </c>
      <c r="K45" t="s">
        <v>3337</v>
      </c>
      <c r="L45" t="s">
        <v>3338</v>
      </c>
      <c r="M45" t="s">
        <v>2690</v>
      </c>
      <c r="N45" t="s">
        <v>3321</v>
      </c>
    </row>
    <row r="46" spans="1:14" hidden="1" x14ac:dyDescent="0.25">
      <c r="A46" t="s">
        <v>2702</v>
      </c>
      <c r="B46" t="s">
        <v>2703</v>
      </c>
      <c r="C46" t="s">
        <v>16</v>
      </c>
      <c r="D46" t="s">
        <v>17</v>
      </c>
      <c r="E46" t="s">
        <v>18</v>
      </c>
      <c r="F46" t="s">
        <v>350</v>
      </c>
      <c r="G46" t="s">
        <v>1739</v>
      </c>
      <c r="H46" t="s">
        <v>1739</v>
      </c>
      <c r="I46" t="s">
        <v>3339</v>
      </c>
      <c r="J46" t="s">
        <v>3340</v>
      </c>
      <c r="K46" t="s">
        <v>3341</v>
      </c>
      <c r="L46" t="s">
        <v>3342</v>
      </c>
      <c r="M46" t="s">
        <v>605</v>
      </c>
      <c r="N46" t="s">
        <v>1882</v>
      </c>
    </row>
    <row r="47" spans="1:14" hidden="1" x14ac:dyDescent="0.25">
      <c r="A47" t="s">
        <v>438</v>
      </c>
      <c r="B47" t="s">
        <v>439</v>
      </c>
      <c r="C47" t="s">
        <v>16</v>
      </c>
      <c r="D47" t="s">
        <v>17</v>
      </c>
      <c r="E47" t="s">
        <v>18</v>
      </c>
      <c r="F47" t="s">
        <v>350</v>
      </c>
      <c r="G47" t="s">
        <v>1471</v>
      </c>
      <c r="H47" t="s">
        <v>534</v>
      </c>
      <c r="I47" t="s">
        <v>3343</v>
      </c>
      <c r="J47" t="s">
        <v>2822</v>
      </c>
      <c r="K47" t="s">
        <v>3344</v>
      </c>
      <c r="L47" t="s">
        <v>417</v>
      </c>
      <c r="M47" t="s">
        <v>433</v>
      </c>
      <c r="N47" t="s">
        <v>3345</v>
      </c>
    </row>
    <row r="48" spans="1:14" hidden="1" x14ac:dyDescent="0.25">
      <c r="A48" t="s">
        <v>411</v>
      </c>
      <c r="B48" t="s">
        <v>412</v>
      </c>
      <c r="C48" t="s">
        <v>16</v>
      </c>
      <c r="D48" t="s">
        <v>17</v>
      </c>
      <c r="E48" t="s">
        <v>18</v>
      </c>
      <c r="F48" t="s">
        <v>350</v>
      </c>
      <c r="G48" t="s">
        <v>3155</v>
      </c>
      <c r="H48" t="s">
        <v>1911</v>
      </c>
      <c r="I48" t="s">
        <v>1890</v>
      </c>
      <c r="J48" t="s">
        <v>3346</v>
      </c>
      <c r="K48" t="s">
        <v>3347</v>
      </c>
      <c r="L48" t="s">
        <v>3348</v>
      </c>
      <c r="M48" t="s">
        <v>3349</v>
      </c>
      <c r="N48" t="s">
        <v>3350</v>
      </c>
    </row>
    <row r="49" spans="1:14" x14ac:dyDescent="0.25">
      <c r="A49" t="s">
        <v>515</v>
      </c>
      <c r="B49" t="s">
        <v>516</v>
      </c>
      <c r="C49" t="s">
        <v>16</v>
      </c>
      <c r="D49" t="s">
        <v>17</v>
      </c>
      <c r="E49" t="s">
        <v>280</v>
      </c>
      <c r="F49" t="s">
        <v>475</v>
      </c>
      <c r="G49" t="s">
        <v>2657</v>
      </c>
      <c r="H49" t="s">
        <v>2397</v>
      </c>
      <c r="I49" t="s">
        <v>3351</v>
      </c>
      <c r="J49" t="s">
        <v>3352</v>
      </c>
      <c r="K49" t="s">
        <v>615</v>
      </c>
      <c r="L49" t="s">
        <v>3353</v>
      </c>
      <c r="M49" t="s">
        <v>3354</v>
      </c>
      <c r="N49" t="s">
        <v>3355</v>
      </c>
    </row>
    <row r="50" spans="1:14" hidden="1" x14ac:dyDescent="0.25">
      <c r="A50" t="s">
        <v>549</v>
      </c>
      <c r="B50" t="s">
        <v>550</v>
      </c>
      <c r="C50" t="s">
        <v>16</v>
      </c>
      <c r="D50" t="s">
        <v>17</v>
      </c>
      <c r="E50" t="s">
        <v>18</v>
      </c>
      <c r="F50" t="s">
        <v>475</v>
      </c>
      <c r="G50" t="s">
        <v>1803</v>
      </c>
      <c r="H50" t="s">
        <v>1803</v>
      </c>
      <c r="I50" t="s">
        <v>454</v>
      </c>
      <c r="J50" t="s">
        <v>604</v>
      </c>
      <c r="K50" t="s">
        <v>3356</v>
      </c>
      <c r="L50" t="s">
        <v>410</v>
      </c>
      <c r="M50" t="s">
        <v>3357</v>
      </c>
      <c r="N50" t="s">
        <v>3358</v>
      </c>
    </row>
    <row r="51" spans="1:14" hidden="1" x14ac:dyDescent="0.25">
      <c r="A51" t="s">
        <v>491</v>
      </c>
      <c r="B51" t="s">
        <v>492</v>
      </c>
      <c r="C51" t="s">
        <v>16</v>
      </c>
      <c r="D51" t="s">
        <v>17</v>
      </c>
      <c r="E51" t="s">
        <v>18</v>
      </c>
      <c r="F51" t="s">
        <v>475</v>
      </c>
      <c r="G51" t="s">
        <v>820</v>
      </c>
      <c r="H51" t="s">
        <v>820</v>
      </c>
      <c r="I51" t="s">
        <v>3359</v>
      </c>
      <c r="J51" t="s">
        <v>648</v>
      </c>
      <c r="K51" t="s">
        <v>3360</v>
      </c>
      <c r="L51" t="s">
        <v>3361</v>
      </c>
      <c r="M51" t="s">
        <v>2760</v>
      </c>
      <c r="N51" t="s">
        <v>3362</v>
      </c>
    </row>
    <row r="52" spans="1:14" x14ac:dyDescent="0.25">
      <c r="A52" t="s">
        <v>455</v>
      </c>
      <c r="B52" t="s">
        <v>456</v>
      </c>
      <c r="C52" t="s">
        <v>16</v>
      </c>
      <c r="D52" t="s">
        <v>17</v>
      </c>
      <c r="E52" t="s">
        <v>280</v>
      </c>
      <c r="F52" t="s">
        <v>475</v>
      </c>
      <c r="G52" t="s">
        <v>1924</v>
      </c>
      <c r="H52" t="s">
        <v>1924</v>
      </c>
      <c r="I52" t="s">
        <v>723</v>
      </c>
      <c r="J52" t="s">
        <v>2118</v>
      </c>
      <c r="K52" t="s">
        <v>2054</v>
      </c>
      <c r="L52" t="s">
        <v>3363</v>
      </c>
      <c r="M52" t="s">
        <v>2034</v>
      </c>
      <c r="N52" t="s">
        <v>3359</v>
      </c>
    </row>
    <row r="53" spans="1:14" x14ac:dyDescent="0.25">
      <c r="A53" t="s">
        <v>465</v>
      </c>
      <c r="B53" t="s">
        <v>466</v>
      </c>
      <c r="C53" t="s">
        <v>16</v>
      </c>
      <c r="D53" t="s">
        <v>17</v>
      </c>
      <c r="E53" t="s">
        <v>280</v>
      </c>
      <c r="F53" t="s">
        <v>475</v>
      </c>
      <c r="G53" t="s">
        <v>1472</v>
      </c>
      <c r="H53" t="s">
        <v>1472</v>
      </c>
      <c r="I53" t="s">
        <v>602</v>
      </c>
      <c r="J53" t="s">
        <v>652</v>
      </c>
      <c r="K53" t="s">
        <v>486</v>
      </c>
      <c r="L53" t="s">
        <v>3364</v>
      </c>
      <c r="M53" t="s">
        <v>2722</v>
      </c>
      <c r="N53" t="s">
        <v>424</v>
      </c>
    </row>
    <row r="54" spans="1:14" hidden="1" x14ac:dyDescent="0.25">
      <c r="A54" t="s">
        <v>572</v>
      </c>
      <c r="B54" t="s">
        <v>573</v>
      </c>
      <c r="C54" t="s">
        <v>16</v>
      </c>
      <c r="D54" t="s">
        <v>17</v>
      </c>
      <c r="E54" t="s">
        <v>18</v>
      </c>
      <c r="F54" t="s">
        <v>475</v>
      </c>
      <c r="G54" t="s">
        <v>643</v>
      </c>
      <c r="H54" t="s">
        <v>510</v>
      </c>
      <c r="I54" t="s">
        <v>2009</v>
      </c>
      <c r="J54" t="s">
        <v>435</v>
      </c>
      <c r="K54" t="s">
        <v>3354</v>
      </c>
      <c r="L54" t="s">
        <v>2692</v>
      </c>
      <c r="M54" t="s">
        <v>2029</v>
      </c>
      <c r="N54" t="s">
        <v>2808</v>
      </c>
    </row>
    <row r="55" spans="1:14" x14ac:dyDescent="0.25">
      <c r="A55" t="s">
        <v>394</v>
      </c>
      <c r="B55" t="s">
        <v>395</v>
      </c>
      <c r="C55" t="s">
        <v>16</v>
      </c>
      <c r="D55" t="s">
        <v>17</v>
      </c>
      <c r="E55" t="s">
        <v>280</v>
      </c>
      <c r="F55" t="s">
        <v>475</v>
      </c>
      <c r="G55" t="s">
        <v>3365</v>
      </c>
      <c r="H55" t="s">
        <v>3366</v>
      </c>
      <c r="I55" t="s">
        <v>3359</v>
      </c>
      <c r="J55" t="s">
        <v>3367</v>
      </c>
      <c r="K55" t="s">
        <v>576</v>
      </c>
      <c r="L55" t="s">
        <v>393</v>
      </c>
      <c r="M55" t="s">
        <v>619</v>
      </c>
      <c r="N55" t="s">
        <v>3368</v>
      </c>
    </row>
    <row r="56" spans="1:14" x14ac:dyDescent="0.25">
      <c r="A56" t="s">
        <v>402</v>
      </c>
      <c r="B56" t="s">
        <v>403</v>
      </c>
      <c r="C56" t="s">
        <v>16</v>
      </c>
      <c r="D56" t="s">
        <v>17</v>
      </c>
      <c r="E56" t="s">
        <v>280</v>
      </c>
      <c r="F56" t="s">
        <v>475</v>
      </c>
      <c r="G56" t="s">
        <v>3369</v>
      </c>
      <c r="H56" t="s">
        <v>3370</v>
      </c>
      <c r="I56" t="s">
        <v>3371</v>
      </c>
      <c r="J56" t="s">
        <v>3372</v>
      </c>
      <c r="K56" t="s">
        <v>2130</v>
      </c>
      <c r="L56" t="s">
        <v>622</v>
      </c>
      <c r="M56" t="s">
        <v>620</v>
      </c>
      <c r="N56" t="s">
        <v>3373</v>
      </c>
    </row>
    <row r="57" spans="1:14" hidden="1" x14ac:dyDescent="0.25">
      <c r="A57" t="s">
        <v>675</v>
      </c>
      <c r="B57" t="s">
        <v>676</v>
      </c>
      <c r="C57" t="s">
        <v>16</v>
      </c>
      <c r="D57" t="s">
        <v>17</v>
      </c>
      <c r="E57" t="s">
        <v>18</v>
      </c>
      <c r="F57" t="s">
        <v>475</v>
      </c>
      <c r="G57" t="s">
        <v>2041</v>
      </c>
      <c r="H57" t="s">
        <v>2041</v>
      </c>
      <c r="I57" t="s">
        <v>1938</v>
      </c>
      <c r="J57" t="s">
        <v>3374</v>
      </c>
      <c r="K57" t="s">
        <v>976</v>
      </c>
      <c r="L57" t="s">
        <v>1860</v>
      </c>
      <c r="M57" t="s">
        <v>3375</v>
      </c>
      <c r="N57" t="s">
        <v>3376</v>
      </c>
    </row>
    <row r="58" spans="1:14" x14ac:dyDescent="0.25">
      <c r="A58" t="s">
        <v>625</v>
      </c>
      <c r="B58" t="s">
        <v>626</v>
      </c>
      <c r="C58" t="s">
        <v>16</v>
      </c>
      <c r="D58" t="s">
        <v>17</v>
      </c>
      <c r="E58" t="s">
        <v>280</v>
      </c>
      <c r="F58" t="s">
        <v>475</v>
      </c>
      <c r="G58" t="s">
        <v>1977</v>
      </c>
      <c r="H58" t="s">
        <v>1929</v>
      </c>
      <c r="I58" t="s">
        <v>3377</v>
      </c>
      <c r="J58" t="s">
        <v>576</v>
      </c>
      <c r="K58" t="s">
        <v>1087</v>
      </c>
      <c r="L58" t="s">
        <v>2678</v>
      </c>
      <c r="M58" t="s">
        <v>2745</v>
      </c>
      <c r="N58" t="s">
        <v>3378</v>
      </c>
    </row>
    <row r="59" spans="1:14" hidden="1" x14ac:dyDescent="0.25">
      <c r="A59" t="s">
        <v>809</v>
      </c>
      <c r="B59" t="s">
        <v>810</v>
      </c>
      <c r="C59" t="s">
        <v>16</v>
      </c>
      <c r="D59" t="s">
        <v>17</v>
      </c>
      <c r="E59" t="s">
        <v>18</v>
      </c>
      <c r="F59" t="s">
        <v>475</v>
      </c>
      <c r="G59" t="s">
        <v>217</v>
      </c>
      <c r="H59" t="s">
        <v>217</v>
      </c>
      <c r="I59" t="s">
        <v>3379</v>
      </c>
      <c r="J59" t="s">
        <v>3380</v>
      </c>
      <c r="K59" t="s">
        <v>1902</v>
      </c>
      <c r="L59" t="s">
        <v>1873</v>
      </c>
      <c r="M59" t="s">
        <v>3381</v>
      </c>
      <c r="N59" t="s">
        <v>602</v>
      </c>
    </row>
    <row r="60" spans="1:14" hidden="1" x14ac:dyDescent="0.25">
      <c r="A60" t="s">
        <v>499</v>
      </c>
      <c r="B60" t="s">
        <v>2728</v>
      </c>
      <c r="C60" t="s">
        <v>16</v>
      </c>
      <c r="D60" t="s">
        <v>17</v>
      </c>
      <c r="E60" t="s">
        <v>18</v>
      </c>
      <c r="F60" t="s">
        <v>475</v>
      </c>
      <c r="G60" t="s">
        <v>123</v>
      </c>
      <c r="H60" t="s">
        <v>217</v>
      </c>
      <c r="I60" t="s">
        <v>2054</v>
      </c>
      <c r="J60" t="s">
        <v>3382</v>
      </c>
      <c r="K60" t="s">
        <v>3383</v>
      </c>
      <c r="L60" t="s">
        <v>3384</v>
      </c>
      <c r="M60" t="s">
        <v>3385</v>
      </c>
      <c r="N60" t="s">
        <v>3386</v>
      </c>
    </row>
    <row r="61" spans="1:14" hidden="1" x14ac:dyDescent="0.25">
      <c r="A61" t="s">
        <v>616</v>
      </c>
      <c r="B61" t="s">
        <v>617</v>
      </c>
      <c r="C61" t="s">
        <v>16</v>
      </c>
      <c r="D61" t="s">
        <v>17</v>
      </c>
      <c r="E61" t="s">
        <v>18</v>
      </c>
      <c r="F61" t="s">
        <v>475</v>
      </c>
      <c r="G61" t="s">
        <v>718</v>
      </c>
      <c r="H61" t="s">
        <v>142</v>
      </c>
      <c r="I61" t="s">
        <v>3387</v>
      </c>
      <c r="J61" t="s">
        <v>3388</v>
      </c>
      <c r="K61" t="s">
        <v>2015</v>
      </c>
      <c r="L61" t="s">
        <v>3389</v>
      </c>
      <c r="M61" t="s">
        <v>460</v>
      </c>
      <c r="N61" t="s">
        <v>3372</v>
      </c>
    </row>
    <row r="62" spans="1:14" x14ac:dyDescent="0.25">
      <c r="A62" t="s">
        <v>430</v>
      </c>
      <c r="B62" t="s">
        <v>431</v>
      </c>
      <c r="C62" t="s">
        <v>16</v>
      </c>
      <c r="D62" t="s">
        <v>17</v>
      </c>
      <c r="E62" t="s">
        <v>280</v>
      </c>
      <c r="F62" t="s">
        <v>475</v>
      </c>
      <c r="G62" t="s">
        <v>3293</v>
      </c>
      <c r="H62" t="s">
        <v>2168</v>
      </c>
      <c r="I62" t="s">
        <v>723</v>
      </c>
      <c r="J62" t="s">
        <v>3390</v>
      </c>
      <c r="K62" t="s">
        <v>3391</v>
      </c>
      <c r="L62" t="s">
        <v>3392</v>
      </c>
      <c r="M62" t="s">
        <v>576</v>
      </c>
      <c r="N62" t="s">
        <v>683</v>
      </c>
    </row>
    <row r="63" spans="1:14" hidden="1" x14ac:dyDescent="0.25">
      <c r="A63" t="s">
        <v>531</v>
      </c>
      <c r="B63" t="s">
        <v>532</v>
      </c>
      <c r="C63" t="s">
        <v>16</v>
      </c>
      <c r="D63" t="s">
        <v>17</v>
      </c>
      <c r="E63" t="s">
        <v>18</v>
      </c>
      <c r="F63" t="s">
        <v>475</v>
      </c>
      <c r="G63" t="s">
        <v>458</v>
      </c>
      <c r="H63" t="s">
        <v>761</v>
      </c>
      <c r="I63" t="s">
        <v>3393</v>
      </c>
      <c r="J63" t="s">
        <v>2818</v>
      </c>
      <c r="K63" t="s">
        <v>3394</v>
      </c>
      <c r="L63" t="s">
        <v>3395</v>
      </c>
      <c r="M63" t="s">
        <v>1983</v>
      </c>
      <c r="N63" t="s">
        <v>2745</v>
      </c>
    </row>
    <row r="64" spans="1:14" hidden="1" x14ac:dyDescent="0.25">
      <c r="A64" t="s">
        <v>523</v>
      </c>
      <c r="B64" t="s">
        <v>524</v>
      </c>
      <c r="C64" t="s">
        <v>16</v>
      </c>
      <c r="D64" t="s">
        <v>17</v>
      </c>
      <c r="E64" t="s">
        <v>18</v>
      </c>
      <c r="F64" t="s">
        <v>475</v>
      </c>
      <c r="G64" t="s">
        <v>1100</v>
      </c>
      <c r="H64" t="s">
        <v>1906</v>
      </c>
      <c r="I64" t="s">
        <v>3396</v>
      </c>
      <c r="J64" t="s">
        <v>3397</v>
      </c>
      <c r="K64" t="s">
        <v>876</v>
      </c>
      <c r="L64" t="s">
        <v>3398</v>
      </c>
      <c r="M64" t="s">
        <v>530</v>
      </c>
      <c r="N64" t="s">
        <v>3399</v>
      </c>
    </row>
    <row r="65" spans="1:14" hidden="1" x14ac:dyDescent="0.25">
      <c r="A65" t="s">
        <v>607</v>
      </c>
      <c r="B65" t="s">
        <v>608</v>
      </c>
      <c r="C65" t="s">
        <v>16</v>
      </c>
      <c r="D65" t="s">
        <v>17</v>
      </c>
      <c r="E65" t="s">
        <v>18</v>
      </c>
      <c r="F65" t="s">
        <v>475</v>
      </c>
      <c r="G65" t="s">
        <v>890</v>
      </c>
      <c r="H65" t="s">
        <v>3400</v>
      </c>
      <c r="I65" t="s">
        <v>3401</v>
      </c>
      <c r="J65" t="s">
        <v>3402</v>
      </c>
      <c r="K65" t="s">
        <v>3402</v>
      </c>
      <c r="L65" t="s">
        <v>3403</v>
      </c>
      <c r="M65" t="s">
        <v>2860</v>
      </c>
      <c r="N65" t="s">
        <v>3404</v>
      </c>
    </row>
    <row r="66" spans="1:14" hidden="1" x14ac:dyDescent="0.25">
      <c r="A66" t="s">
        <v>557</v>
      </c>
      <c r="B66" t="s">
        <v>558</v>
      </c>
      <c r="C66" t="s">
        <v>16</v>
      </c>
      <c r="D66" t="s">
        <v>17</v>
      </c>
      <c r="E66" t="s">
        <v>18</v>
      </c>
      <c r="F66" t="s">
        <v>475</v>
      </c>
      <c r="G66" t="s">
        <v>281</v>
      </c>
      <c r="H66" t="s">
        <v>1119</v>
      </c>
      <c r="I66" t="s">
        <v>3405</v>
      </c>
      <c r="J66" t="s">
        <v>719</v>
      </c>
      <c r="K66" t="s">
        <v>2946</v>
      </c>
      <c r="L66" t="s">
        <v>3406</v>
      </c>
      <c r="M66" t="s">
        <v>2066</v>
      </c>
      <c r="N66" t="s">
        <v>3407</v>
      </c>
    </row>
    <row r="67" spans="1:14" hidden="1" x14ac:dyDescent="0.25">
      <c r="A67" t="s">
        <v>735</v>
      </c>
      <c r="B67" t="s">
        <v>3408</v>
      </c>
      <c r="C67" t="s">
        <v>16</v>
      </c>
      <c r="D67" t="s">
        <v>17</v>
      </c>
      <c r="E67" t="s">
        <v>18</v>
      </c>
      <c r="F67" t="s">
        <v>475</v>
      </c>
      <c r="G67" t="s">
        <v>3409</v>
      </c>
      <c r="H67" t="s">
        <v>2270</v>
      </c>
      <c r="I67" t="s">
        <v>3372</v>
      </c>
      <c r="J67" t="s">
        <v>681</v>
      </c>
      <c r="K67" t="s">
        <v>3410</v>
      </c>
      <c r="L67" t="s">
        <v>3411</v>
      </c>
      <c r="M67" t="s">
        <v>2008</v>
      </c>
      <c r="N67" t="s">
        <v>945</v>
      </c>
    </row>
    <row r="68" spans="1:14" x14ac:dyDescent="0.25">
      <c r="A68" t="s">
        <v>666</v>
      </c>
      <c r="B68" t="s">
        <v>667</v>
      </c>
      <c r="C68" t="s">
        <v>16</v>
      </c>
      <c r="D68" t="s">
        <v>17</v>
      </c>
      <c r="E68" t="s">
        <v>280</v>
      </c>
      <c r="F68" t="s">
        <v>475</v>
      </c>
      <c r="G68" t="s">
        <v>2267</v>
      </c>
      <c r="H68" t="s">
        <v>3412</v>
      </c>
      <c r="I68" t="s">
        <v>3413</v>
      </c>
      <c r="J68" t="s">
        <v>2790</v>
      </c>
      <c r="K68" t="s">
        <v>3414</v>
      </c>
      <c r="L68" t="s">
        <v>2809</v>
      </c>
      <c r="M68" t="s">
        <v>796</v>
      </c>
      <c r="N68" t="s">
        <v>3388</v>
      </c>
    </row>
    <row r="69" spans="1:14" hidden="1" x14ac:dyDescent="0.25">
      <c r="A69" t="s">
        <v>773</v>
      </c>
      <c r="B69" t="s">
        <v>774</v>
      </c>
      <c r="C69" t="s">
        <v>16</v>
      </c>
      <c r="D69" t="s">
        <v>17</v>
      </c>
      <c r="E69" t="s">
        <v>18</v>
      </c>
      <c r="F69" t="s">
        <v>475</v>
      </c>
      <c r="G69" t="s">
        <v>352</v>
      </c>
      <c r="H69" t="s">
        <v>342</v>
      </c>
      <c r="I69" t="s">
        <v>772</v>
      </c>
      <c r="J69" t="s">
        <v>731</v>
      </c>
      <c r="K69" t="s">
        <v>1944</v>
      </c>
      <c r="L69" t="s">
        <v>3415</v>
      </c>
      <c r="M69" t="s">
        <v>1899</v>
      </c>
      <c r="N69" t="s">
        <v>2718</v>
      </c>
    </row>
    <row r="70" spans="1:14" hidden="1" x14ac:dyDescent="0.25">
      <c r="A70" t="s">
        <v>588</v>
      </c>
      <c r="B70" t="s">
        <v>589</v>
      </c>
      <c r="C70" t="s">
        <v>16</v>
      </c>
      <c r="D70" t="s">
        <v>17</v>
      </c>
      <c r="E70" t="s">
        <v>18</v>
      </c>
      <c r="F70" t="s">
        <v>475</v>
      </c>
      <c r="G70" t="s">
        <v>3416</v>
      </c>
      <c r="H70" t="s">
        <v>3417</v>
      </c>
      <c r="I70" t="s">
        <v>2166</v>
      </c>
      <c r="J70" t="s">
        <v>2150</v>
      </c>
      <c r="K70" t="s">
        <v>3418</v>
      </c>
      <c r="L70" t="s">
        <v>3419</v>
      </c>
      <c r="M70" t="s">
        <v>2155</v>
      </c>
      <c r="N70" t="s">
        <v>679</v>
      </c>
    </row>
    <row r="71" spans="1:14" x14ac:dyDescent="0.25">
      <c r="A71" t="s">
        <v>783</v>
      </c>
      <c r="B71" t="s">
        <v>784</v>
      </c>
      <c r="C71" t="s">
        <v>16</v>
      </c>
      <c r="D71" t="s">
        <v>17</v>
      </c>
      <c r="E71" t="s">
        <v>280</v>
      </c>
      <c r="F71" t="s">
        <v>475</v>
      </c>
      <c r="G71" t="s">
        <v>21</v>
      </c>
      <c r="H71" t="s">
        <v>87</v>
      </c>
      <c r="I71" t="s">
        <v>3420</v>
      </c>
      <c r="J71" t="s">
        <v>3418</v>
      </c>
      <c r="K71" t="s">
        <v>2757</v>
      </c>
      <c r="L71" t="s">
        <v>518</v>
      </c>
      <c r="M71" t="s">
        <v>2150</v>
      </c>
      <c r="N71" t="s">
        <v>2824</v>
      </c>
    </row>
    <row r="72" spans="1:14" hidden="1" x14ac:dyDescent="0.25">
      <c r="A72" t="s">
        <v>541</v>
      </c>
      <c r="B72" t="s">
        <v>3421</v>
      </c>
      <c r="C72" t="s">
        <v>16</v>
      </c>
      <c r="D72" t="s">
        <v>17</v>
      </c>
      <c r="E72" t="s">
        <v>18</v>
      </c>
      <c r="F72" t="s">
        <v>475</v>
      </c>
      <c r="G72" t="s">
        <v>2199</v>
      </c>
      <c r="H72" t="s">
        <v>2199</v>
      </c>
      <c r="I72" t="s">
        <v>2076</v>
      </c>
      <c r="J72" t="s">
        <v>953</v>
      </c>
      <c r="K72" t="s">
        <v>3422</v>
      </c>
      <c r="L72" t="s">
        <v>3336</v>
      </c>
      <c r="M72" t="s">
        <v>1928</v>
      </c>
      <c r="N72" t="s">
        <v>551</v>
      </c>
    </row>
    <row r="73" spans="1:14" x14ac:dyDescent="0.25">
      <c r="A73" t="s">
        <v>563</v>
      </c>
      <c r="B73" t="s">
        <v>564</v>
      </c>
      <c r="C73" t="s">
        <v>16</v>
      </c>
      <c r="D73" t="s">
        <v>17</v>
      </c>
      <c r="E73" t="s">
        <v>280</v>
      </c>
      <c r="F73" t="s">
        <v>475</v>
      </c>
      <c r="G73" t="s">
        <v>890</v>
      </c>
      <c r="H73" t="s">
        <v>2271</v>
      </c>
      <c r="I73" t="s">
        <v>3423</v>
      </c>
      <c r="J73" t="s">
        <v>772</v>
      </c>
      <c r="K73" t="s">
        <v>1196</v>
      </c>
      <c r="L73" t="s">
        <v>409</v>
      </c>
      <c r="M73" t="s">
        <v>2238</v>
      </c>
      <c r="N73" t="s">
        <v>2130</v>
      </c>
    </row>
    <row r="74" spans="1:14" hidden="1" x14ac:dyDescent="0.25">
      <c r="A74" t="s">
        <v>791</v>
      </c>
      <c r="B74" t="s">
        <v>2791</v>
      </c>
      <c r="C74" t="s">
        <v>16</v>
      </c>
      <c r="D74" t="s">
        <v>17</v>
      </c>
      <c r="E74" t="s">
        <v>18</v>
      </c>
      <c r="F74" t="s">
        <v>475</v>
      </c>
      <c r="G74" t="s">
        <v>2134</v>
      </c>
      <c r="H74" t="s">
        <v>753</v>
      </c>
      <c r="I74" t="s">
        <v>1105</v>
      </c>
      <c r="J74" t="s">
        <v>696</v>
      </c>
      <c r="K74" t="s">
        <v>2133</v>
      </c>
      <c r="L74" t="s">
        <v>3424</v>
      </c>
      <c r="M74" t="s">
        <v>858</v>
      </c>
      <c r="N74" t="s">
        <v>816</v>
      </c>
    </row>
    <row r="75" spans="1:14" x14ac:dyDescent="0.25">
      <c r="A75" t="s">
        <v>634</v>
      </c>
      <c r="B75" t="s">
        <v>635</v>
      </c>
      <c r="C75" t="s">
        <v>16</v>
      </c>
      <c r="D75" t="s">
        <v>17</v>
      </c>
      <c r="E75" t="s">
        <v>280</v>
      </c>
      <c r="F75" t="s">
        <v>760</v>
      </c>
      <c r="G75" t="s">
        <v>1215</v>
      </c>
      <c r="H75" t="s">
        <v>1455</v>
      </c>
      <c r="I75" t="s">
        <v>2878</v>
      </c>
      <c r="J75" t="s">
        <v>3418</v>
      </c>
      <c r="K75" t="s">
        <v>1105</v>
      </c>
      <c r="L75" t="s">
        <v>2737</v>
      </c>
      <c r="M75" t="s">
        <v>926</v>
      </c>
      <c r="N75" t="s">
        <v>1160</v>
      </c>
    </row>
    <row r="76" spans="1:14" x14ac:dyDescent="0.25">
      <c r="A76" t="s">
        <v>657</v>
      </c>
      <c r="B76" t="s">
        <v>3425</v>
      </c>
      <c r="C76" t="s">
        <v>16</v>
      </c>
      <c r="D76" t="s">
        <v>17</v>
      </c>
      <c r="E76" t="s">
        <v>280</v>
      </c>
      <c r="F76" t="s">
        <v>760</v>
      </c>
      <c r="G76" t="s">
        <v>898</v>
      </c>
      <c r="H76" t="s">
        <v>3426</v>
      </c>
      <c r="I76" t="s">
        <v>3427</v>
      </c>
      <c r="J76" t="s">
        <v>861</v>
      </c>
      <c r="K76" t="s">
        <v>3428</v>
      </c>
      <c r="L76" t="s">
        <v>3429</v>
      </c>
      <c r="M76" t="s">
        <v>2082</v>
      </c>
      <c r="N76" t="s">
        <v>2015</v>
      </c>
    </row>
    <row r="77" spans="1:14" x14ac:dyDescent="0.25">
      <c r="A77" t="s">
        <v>473</v>
      </c>
      <c r="B77" t="s">
        <v>474</v>
      </c>
      <c r="C77" t="s">
        <v>16</v>
      </c>
      <c r="D77" t="s">
        <v>17</v>
      </c>
      <c r="E77" t="s">
        <v>280</v>
      </c>
      <c r="F77" t="s">
        <v>760</v>
      </c>
      <c r="G77" t="s">
        <v>643</v>
      </c>
      <c r="H77" t="s">
        <v>510</v>
      </c>
      <c r="I77" t="s">
        <v>3430</v>
      </c>
      <c r="J77" t="s">
        <v>3431</v>
      </c>
      <c r="K77" t="s">
        <v>2079</v>
      </c>
      <c r="L77" t="s">
        <v>3432</v>
      </c>
      <c r="M77" t="s">
        <v>2046</v>
      </c>
      <c r="N77" t="s">
        <v>2882</v>
      </c>
    </row>
    <row r="78" spans="1:14" hidden="1" x14ac:dyDescent="0.25">
      <c r="A78" t="s">
        <v>2087</v>
      </c>
      <c r="B78" t="s">
        <v>2088</v>
      </c>
      <c r="C78" t="s">
        <v>16</v>
      </c>
      <c r="D78" t="s">
        <v>17</v>
      </c>
      <c r="E78" t="s">
        <v>18</v>
      </c>
      <c r="F78" t="s">
        <v>760</v>
      </c>
      <c r="G78" t="s">
        <v>2045</v>
      </c>
      <c r="H78" t="s">
        <v>1717</v>
      </c>
      <c r="I78" t="s">
        <v>661</v>
      </c>
      <c r="J78" t="s">
        <v>2128</v>
      </c>
      <c r="K78" t="s">
        <v>3433</v>
      </c>
      <c r="L78" t="s">
        <v>2822</v>
      </c>
      <c r="M78" t="s">
        <v>747</v>
      </c>
      <c r="N78" t="s">
        <v>1941</v>
      </c>
    </row>
    <row r="79" spans="1:14" hidden="1" x14ac:dyDescent="0.25">
      <c r="A79" t="s">
        <v>690</v>
      </c>
      <c r="B79" t="s">
        <v>691</v>
      </c>
      <c r="C79" t="s">
        <v>16</v>
      </c>
      <c r="D79" t="s">
        <v>17</v>
      </c>
      <c r="E79" t="s">
        <v>18</v>
      </c>
      <c r="F79" t="s">
        <v>760</v>
      </c>
      <c r="G79" t="s">
        <v>803</v>
      </c>
      <c r="H79" t="s">
        <v>182</v>
      </c>
      <c r="I79" t="s">
        <v>604</v>
      </c>
      <c r="J79" t="s">
        <v>778</v>
      </c>
      <c r="K79" t="s">
        <v>3434</v>
      </c>
      <c r="L79" t="s">
        <v>3435</v>
      </c>
      <c r="M79" t="s">
        <v>2730</v>
      </c>
      <c r="N79" t="s">
        <v>1955</v>
      </c>
    </row>
    <row r="80" spans="1:14" hidden="1" x14ac:dyDescent="0.25">
      <c r="A80" t="s">
        <v>800</v>
      </c>
      <c r="B80" t="s">
        <v>801</v>
      </c>
      <c r="C80" t="s">
        <v>16</v>
      </c>
      <c r="D80" t="s">
        <v>17</v>
      </c>
      <c r="E80" t="s">
        <v>18</v>
      </c>
      <c r="F80" t="s">
        <v>760</v>
      </c>
      <c r="G80" t="s">
        <v>449</v>
      </c>
      <c r="H80" t="s">
        <v>449</v>
      </c>
      <c r="I80" t="s">
        <v>694</v>
      </c>
      <c r="J80" t="s">
        <v>3436</v>
      </c>
      <c r="K80" t="s">
        <v>944</v>
      </c>
      <c r="L80" t="s">
        <v>424</v>
      </c>
      <c r="M80" t="s">
        <v>730</v>
      </c>
      <c r="N80" t="s">
        <v>3437</v>
      </c>
    </row>
    <row r="81" spans="1:14" x14ac:dyDescent="0.25">
      <c r="A81" t="s">
        <v>869</v>
      </c>
      <c r="B81" t="s">
        <v>870</v>
      </c>
      <c r="C81" t="s">
        <v>16</v>
      </c>
      <c r="D81" t="s">
        <v>17</v>
      </c>
      <c r="E81" t="s">
        <v>280</v>
      </c>
      <c r="F81" t="s">
        <v>760</v>
      </c>
      <c r="G81" t="s">
        <v>933</v>
      </c>
      <c r="H81" t="s">
        <v>1042</v>
      </c>
      <c r="I81" t="s">
        <v>739</v>
      </c>
      <c r="J81" t="s">
        <v>961</v>
      </c>
      <c r="K81" t="s">
        <v>1013</v>
      </c>
      <c r="L81" t="s">
        <v>3438</v>
      </c>
      <c r="M81" t="s">
        <v>945</v>
      </c>
      <c r="N81" t="s">
        <v>3437</v>
      </c>
    </row>
    <row r="82" spans="1:14" hidden="1" x14ac:dyDescent="0.25">
      <c r="A82" t="s">
        <v>2172</v>
      </c>
      <c r="B82" t="s">
        <v>2173</v>
      </c>
      <c r="C82" t="s">
        <v>16</v>
      </c>
      <c r="D82" t="s">
        <v>17</v>
      </c>
      <c r="E82" t="s">
        <v>18</v>
      </c>
      <c r="F82" t="s">
        <v>760</v>
      </c>
      <c r="G82" t="s">
        <v>693</v>
      </c>
      <c r="H82" t="s">
        <v>693</v>
      </c>
      <c r="I82" t="s">
        <v>3439</v>
      </c>
      <c r="J82" t="s">
        <v>2047</v>
      </c>
      <c r="K82" t="s">
        <v>2132</v>
      </c>
      <c r="L82" t="s">
        <v>3440</v>
      </c>
      <c r="M82" t="s">
        <v>3441</v>
      </c>
      <c r="N82" t="s">
        <v>2793</v>
      </c>
    </row>
    <row r="83" spans="1:14" hidden="1" x14ac:dyDescent="0.25">
      <c r="A83" t="s">
        <v>1117</v>
      </c>
      <c r="B83" t="s">
        <v>1118</v>
      </c>
      <c r="C83" t="s">
        <v>16</v>
      </c>
      <c r="D83" t="s">
        <v>17</v>
      </c>
      <c r="E83" t="s">
        <v>18</v>
      </c>
      <c r="F83" t="s">
        <v>760</v>
      </c>
      <c r="G83" t="s">
        <v>141</v>
      </c>
      <c r="H83" t="s">
        <v>141</v>
      </c>
      <c r="I83" t="s">
        <v>2174</v>
      </c>
      <c r="J83" t="s">
        <v>1039</v>
      </c>
      <c r="K83" t="s">
        <v>1369</v>
      </c>
      <c r="L83" t="s">
        <v>3442</v>
      </c>
      <c r="M83" t="s">
        <v>747</v>
      </c>
      <c r="N83" t="s">
        <v>821</v>
      </c>
    </row>
    <row r="84" spans="1:14" hidden="1" x14ac:dyDescent="0.25">
      <c r="A84" t="s">
        <v>508</v>
      </c>
      <c r="B84" t="s">
        <v>509</v>
      </c>
      <c r="C84" t="s">
        <v>16</v>
      </c>
      <c r="D84" t="s">
        <v>17</v>
      </c>
      <c r="E84" t="s">
        <v>18</v>
      </c>
      <c r="F84" t="s">
        <v>760</v>
      </c>
      <c r="G84" t="s">
        <v>776</v>
      </c>
      <c r="H84" t="s">
        <v>776</v>
      </c>
      <c r="I84" t="s">
        <v>3443</v>
      </c>
      <c r="J84" t="s">
        <v>840</v>
      </c>
      <c r="K84" t="s">
        <v>1084</v>
      </c>
      <c r="L84" t="s">
        <v>3444</v>
      </c>
      <c r="M84" t="s">
        <v>2255</v>
      </c>
      <c r="N84" t="s">
        <v>2740</v>
      </c>
    </row>
    <row r="85" spans="1:14" hidden="1" x14ac:dyDescent="0.25">
      <c r="A85" t="s">
        <v>641</v>
      </c>
      <c r="B85" t="s">
        <v>642</v>
      </c>
      <c r="C85" t="s">
        <v>16</v>
      </c>
      <c r="D85" t="s">
        <v>17</v>
      </c>
      <c r="E85" t="s">
        <v>18</v>
      </c>
      <c r="F85" t="s">
        <v>760</v>
      </c>
      <c r="G85" t="s">
        <v>1569</v>
      </c>
      <c r="H85" t="s">
        <v>351</v>
      </c>
      <c r="I85" t="s">
        <v>3445</v>
      </c>
      <c r="J85" t="s">
        <v>2043</v>
      </c>
      <c r="K85" t="s">
        <v>1144</v>
      </c>
      <c r="L85" t="s">
        <v>3446</v>
      </c>
      <c r="M85" t="s">
        <v>902</v>
      </c>
      <c r="N85" t="s">
        <v>1153</v>
      </c>
    </row>
    <row r="86" spans="1:14" x14ac:dyDescent="0.25">
      <c r="A86" t="s">
        <v>744</v>
      </c>
      <c r="B86" t="s">
        <v>745</v>
      </c>
      <c r="C86" t="s">
        <v>16</v>
      </c>
      <c r="D86" t="s">
        <v>17</v>
      </c>
      <c r="E86" t="s">
        <v>280</v>
      </c>
      <c r="F86" t="s">
        <v>760</v>
      </c>
      <c r="G86" t="s">
        <v>3447</v>
      </c>
      <c r="H86" t="s">
        <v>2267</v>
      </c>
      <c r="I86" t="s">
        <v>1183</v>
      </c>
      <c r="J86" t="s">
        <v>2801</v>
      </c>
      <c r="K86" t="s">
        <v>804</v>
      </c>
      <c r="L86" t="s">
        <v>3344</v>
      </c>
      <c r="M86" t="s">
        <v>3448</v>
      </c>
      <c r="N86" t="s">
        <v>2070</v>
      </c>
    </row>
    <row r="87" spans="1:14" hidden="1" x14ac:dyDescent="0.25">
      <c r="A87" t="s">
        <v>1221</v>
      </c>
      <c r="B87" t="s">
        <v>1222</v>
      </c>
      <c r="C87" t="s">
        <v>16</v>
      </c>
      <c r="D87" t="s">
        <v>17</v>
      </c>
      <c r="E87" t="s">
        <v>18</v>
      </c>
      <c r="F87" t="s">
        <v>760</v>
      </c>
      <c r="G87" t="s">
        <v>264</v>
      </c>
      <c r="H87" t="s">
        <v>264</v>
      </c>
      <c r="I87" t="s">
        <v>3433</v>
      </c>
      <c r="J87" t="s">
        <v>2783</v>
      </c>
      <c r="K87" t="s">
        <v>910</v>
      </c>
      <c r="L87" t="s">
        <v>3449</v>
      </c>
      <c r="M87" t="s">
        <v>3450</v>
      </c>
      <c r="N87" t="s">
        <v>748</v>
      </c>
    </row>
    <row r="88" spans="1:14" hidden="1" x14ac:dyDescent="0.25">
      <c r="A88" t="s">
        <v>765</v>
      </c>
      <c r="B88" t="s">
        <v>766</v>
      </c>
      <c r="C88" t="s">
        <v>16</v>
      </c>
      <c r="D88" t="s">
        <v>17</v>
      </c>
      <c r="E88" t="s">
        <v>18</v>
      </c>
      <c r="F88" t="s">
        <v>760</v>
      </c>
      <c r="G88" t="s">
        <v>583</v>
      </c>
      <c r="H88" t="s">
        <v>3256</v>
      </c>
      <c r="I88" t="s">
        <v>821</v>
      </c>
      <c r="J88" t="s">
        <v>2075</v>
      </c>
      <c r="K88" t="s">
        <v>3451</v>
      </c>
      <c r="L88" t="s">
        <v>3452</v>
      </c>
      <c r="M88" t="s">
        <v>2064</v>
      </c>
      <c r="N88" t="s">
        <v>2076</v>
      </c>
    </row>
    <row r="89" spans="1:14" x14ac:dyDescent="0.25">
      <c r="A89" t="s">
        <v>598</v>
      </c>
      <c r="B89" t="s">
        <v>599</v>
      </c>
      <c r="C89" t="s">
        <v>16</v>
      </c>
      <c r="D89" t="s">
        <v>17</v>
      </c>
      <c r="E89" t="s">
        <v>280</v>
      </c>
      <c r="F89" t="s">
        <v>760</v>
      </c>
      <c r="G89" t="s">
        <v>3453</v>
      </c>
      <c r="H89" t="s">
        <v>3454</v>
      </c>
      <c r="I89" t="s">
        <v>1094</v>
      </c>
      <c r="J89" t="s">
        <v>2826</v>
      </c>
      <c r="K89" t="s">
        <v>3455</v>
      </c>
      <c r="L89" t="s">
        <v>789</v>
      </c>
      <c r="M89" t="s">
        <v>1039</v>
      </c>
      <c r="N89" t="s">
        <v>721</v>
      </c>
    </row>
    <row r="90" spans="1:14" x14ac:dyDescent="0.25">
      <c r="A90" t="s">
        <v>758</v>
      </c>
      <c r="B90" t="s">
        <v>759</v>
      </c>
      <c r="C90" t="s">
        <v>16</v>
      </c>
      <c r="D90" t="s">
        <v>17</v>
      </c>
      <c r="E90" t="s">
        <v>280</v>
      </c>
      <c r="F90" t="s">
        <v>760</v>
      </c>
      <c r="G90" t="s">
        <v>97</v>
      </c>
      <c r="H90" t="s">
        <v>1100</v>
      </c>
      <c r="I90" t="s">
        <v>2064</v>
      </c>
      <c r="J90" t="s">
        <v>2154</v>
      </c>
      <c r="K90" t="s">
        <v>3456</v>
      </c>
      <c r="L90" t="s">
        <v>3457</v>
      </c>
      <c r="M90" t="s">
        <v>1116</v>
      </c>
      <c r="N90" t="s">
        <v>2820</v>
      </c>
    </row>
    <row r="91" spans="1:14" hidden="1" x14ac:dyDescent="0.25">
      <c r="A91" t="s">
        <v>716</v>
      </c>
      <c r="B91" t="s">
        <v>717</v>
      </c>
      <c r="C91" t="s">
        <v>16</v>
      </c>
      <c r="D91" t="s">
        <v>17</v>
      </c>
      <c r="E91" t="s">
        <v>18</v>
      </c>
      <c r="F91" t="s">
        <v>760</v>
      </c>
      <c r="G91" t="s">
        <v>264</v>
      </c>
      <c r="H91" t="s">
        <v>264</v>
      </c>
      <c r="I91" t="s">
        <v>3458</v>
      </c>
      <c r="J91" t="s">
        <v>2161</v>
      </c>
      <c r="K91" t="s">
        <v>1063</v>
      </c>
      <c r="L91" t="s">
        <v>3459</v>
      </c>
      <c r="M91" t="s">
        <v>2738</v>
      </c>
      <c r="N91" t="s">
        <v>3460</v>
      </c>
    </row>
    <row r="92" spans="1:14" x14ac:dyDescent="0.25">
      <c r="A92" t="s">
        <v>826</v>
      </c>
      <c r="B92" t="s">
        <v>827</v>
      </c>
      <c r="C92" t="s">
        <v>16</v>
      </c>
      <c r="D92" t="s">
        <v>17</v>
      </c>
      <c r="E92" t="s">
        <v>280</v>
      </c>
      <c r="F92" t="s">
        <v>760</v>
      </c>
      <c r="G92" t="s">
        <v>3461</v>
      </c>
      <c r="H92" t="s">
        <v>3462</v>
      </c>
      <c r="I92" t="s">
        <v>2040</v>
      </c>
      <c r="J92" t="s">
        <v>1003</v>
      </c>
      <c r="K92" t="s">
        <v>1092</v>
      </c>
      <c r="L92" t="s">
        <v>547</v>
      </c>
      <c r="M92" t="s">
        <v>1394</v>
      </c>
      <c r="N92" t="s">
        <v>794</v>
      </c>
    </row>
    <row r="93" spans="1:14" hidden="1" x14ac:dyDescent="0.25">
      <c r="A93" t="s">
        <v>1299</v>
      </c>
      <c r="B93" t="s">
        <v>1300</v>
      </c>
      <c r="C93" t="s">
        <v>16</v>
      </c>
      <c r="D93" t="s">
        <v>17</v>
      </c>
      <c r="E93" t="s">
        <v>18</v>
      </c>
      <c r="F93" t="s">
        <v>760</v>
      </c>
      <c r="G93" t="s">
        <v>78</v>
      </c>
      <c r="H93" t="s">
        <v>78</v>
      </c>
      <c r="I93" t="s">
        <v>2820</v>
      </c>
      <c r="J93" t="s">
        <v>842</v>
      </c>
      <c r="K93" t="s">
        <v>3463</v>
      </c>
      <c r="L93" t="s">
        <v>711</v>
      </c>
      <c r="M93" t="s">
        <v>1918</v>
      </c>
      <c r="N93" t="s">
        <v>2007</v>
      </c>
    </row>
    <row r="94" spans="1:14" hidden="1" x14ac:dyDescent="0.25">
      <c r="A94" t="s">
        <v>1155</v>
      </c>
      <c r="B94" t="s">
        <v>1156</v>
      </c>
      <c r="C94" t="s">
        <v>16</v>
      </c>
      <c r="D94" t="s">
        <v>17</v>
      </c>
      <c r="E94" t="s">
        <v>18</v>
      </c>
      <c r="F94" t="s">
        <v>760</v>
      </c>
      <c r="G94" t="s">
        <v>643</v>
      </c>
      <c r="H94" t="s">
        <v>510</v>
      </c>
      <c r="I94" t="s">
        <v>852</v>
      </c>
      <c r="J94" t="s">
        <v>1328</v>
      </c>
      <c r="K94" t="s">
        <v>875</v>
      </c>
      <c r="L94" t="s">
        <v>3444</v>
      </c>
      <c r="M94" t="s">
        <v>970</v>
      </c>
      <c r="N94" t="s">
        <v>2821</v>
      </c>
    </row>
    <row r="95" spans="1:14" hidden="1" x14ac:dyDescent="0.25">
      <c r="A95" t="s">
        <v>1089</v>
      </c>
      <c r="B95" t="s">
        <v>1090</v>
      </c>
      <c r="C95" t="s">
        <v>16</v>
      </c>
      <c r="D95" t="s">
        <v>17</v>
      </c>
      <c r="E95" t="s">
        <v>18</v>
      </c>
      <c r="F95" t="s">
        <v>760</v>
      </c>
      <c r="G95" t="s">
        <v>449</v>
      </c>
      <c r="H95" t="s">
        <v>687</v>
      </c>
      <c r="I95" t="s">
        <v>987</v>
      </c>
      <c r="J95" t="s">
        <v>1112</v>
      </c>
      <c r="K95" t="s">
        <v>2996</v>
      </c>
      <c r="L95" t="s">
        <v>556</v>
      </c>
      <c r="M95" t="s">
        <v>3464</v>
      </c>
      <c r="N95" t="s">
        <v>3465</v>
      </c>
    </row>
    <row r="96" spans="1:14" x14ac:dyDescent="0.25">
      <c r="A96" t="s">
        <v>895</v>
      </c>
      <c r="B96" t="s">
        <v>2852</v>
      </c>
      <c r="C96" t="s">
        <v>16</v>
      </c>
      <c r="D96" t="s">
        <v>17</v>
      </c>
      <c r="E96" t="s">
        <v>280</v>
      </c>
      <c r="F96" t="s">
        <v>760</v>
      </c>
      <c r="G96" t="s">
        <v>3466</v>
      </c>
      <c r="H96" t="s">
        <v>3467</v>
      </c>
      <c r="I96" t="s">
        <v>2070</v>
      </c>
      <c r="J96" t="s">
        <v>960</v>
      </c>
      <c r="K96" t="s">
        <v>2193</v>
      </c>
      <c r="L96" t="s">
        <v>3468</v>
      </c>
      <c r="M96" t="s">
        <v>1129</v>
      </c>
      <c r="N96" t="s">
        <v>2107</v>
      </c>
    </row>
    <row r="97" spans="1:14" hidden="1" x14ac:dyDescent="0.25">
      <c r="A97" t="s">
        <v>963</v>
      </c>
      <c r="B97" t="s">
        <v>964</v>
      </c>
      <c r="C97" t="s">
        <v>16</v>
      </c>
      <c r="D97" t="s">
        <v>17</v>
      </c>
      <c r="E97" t="s">
        <v>18</v>
      </c>
      <c r="F97" t="s">
        <v>760</v>
      </c>
      <c r="G97" t="s">
        <v>678</v>
      </c>
      <c r="H97" t="s">
        <v>1119</v>
      </c>
      <c r="I97" t="s">
        <v>3469</v>
      </c>
      <c r="J97" t="s">
        <v>2098</v>
      </c>
      <c r="K97" t="s">
        <v>2830</v>
      </c>
      <c r="L97" t="s">
        <v>749</v>
      </c>
      <c r="M97" t="s">
        <v>2884</v>
      </c>
      <c r="N97" t="s">
        <v>857</v>
      </c>
    </row>
    <row r="98" spans="1:14" x14ac:dyDescent="0.25">
      <c r="A98" t="s">
        <v>1134</v>
      </c>
      <c r="B98" t="s">
        <v>1135</v>
      </c>
      <c r="C98" t="s">
        <v>16</v>
      </c>
      <c r="D98" t="s">
        <v>17</v>
      </c>
      <c r="E98" t="s">
        <v>280</v>
      </c>
      <c r="F98" t="s">
        <v>760</v>
      </c>
      <c r="G98" t="s">
        <v>941</v>
      </c>
      <c r="H98" t="s">
        <v>566</v>
      </c>
      <c r="I98" t="s">
        <v>1304</v>
      </c>
      <c r="J98" t="s">
        <v>2904</v>
      </c>
      <c r="K98" t="s">
        <v>2847</v>
      </c>
      <c r="L98" t="s">
        <v>3470</v>
      </c>
      <c r="M98" t="s">
        <v>842</v>
      </c>
      <c r="N98" t="s">
        <v>2966</v>
      </c>
    </row>
    <row r="99" spans="1:14" x14ac:dyDescent="0.25">
      <c r="A99" t="s">
        <v>1097</v>
      </c>
      <c r="B99" t="s">
        <v>1098</v>
      </c>
      <c r="C99" t="s">
        <v>16</v>
      </c>
      <c r="D99" t="s">
        <v>17</v>
      </c>
      <c r="E99" t="s">
        <v>280</v>
      </c>
      <c r="F99" t="s">
        <v>760</v>
      </c>
      <c r="G99" t="s">
        <v>1429</v>
      </c>
      <c r="H99" t="s">
        <v>651</v>
      </c>
      <c r="I99" t="s">
        <v>806</v>
      </c>
      <c r="J99" t="s">
        <v>805</v>
      </c>
      <c r="K99" t="s">
        <v>3471</v>
      </c>
      <c r="L99" t="s">
        <v>3388</v>
      </c>
      <c r="M99" t="s">
        <v>1181</v>
      </c>
      <c r="N99" t="s">
        <v>787</v>
      </c>
    </row>
    <row r="100" spans="1:14" x14ac:dyDescent="0.25">
      <c r="A100" t="s">
        <v>725</v>
      </c>
      <c r="B100" t="s">
        <v>726</v>
      </c>
      <c r="C100" t="s">
        <v>16</v>
      </c>
      <c r="D100" t="s">
        <v>17</v>
      </c>
      <c r="E100" t="s">
        <v>280</v>
      </c>
      <c r="F100" t="s">
        <v>760</v>
      </c>
      <c r="G100" t="s">
        <v>2876</v>
      </c>
      <c r="H100" t="s">
        <v>728</v>
      </c>
      <c r="I100" t="s">
        <v>3460</v>
      </c>
      <c r="J100" t="s">
        <v>1003</v>
      </c>
      <c r="K100" t="s">
        <v>2877</v>
      </c>
      <c r="L100" t="s">
        <v>3472</v>
      </c>
      <c r="M100" t="s">
        <v>859</v>
      </c>
      <c r="N100" t="s">
        <v>2963</v>
      </c>
    </row>
    <row r="101" spans="1:14" x14ac:dyDescent="0.25">
      <c r="A101" t="s">
        <v>845</v>
      </c>
      <c r="B101" t="s">
        <v>846</v>
      </c>
      <c r="C101" t="s">
        <v>16</v>
      </c>
      <c r="D101" t="s">
        <v>17</v>
      </c>
      <c r="E101" t="s">
        <v>280</v>
      </c>
      <c r="F101" t="s">
        <v>760</v>
      </c>
      <c r="G101" t="s">
        <v>1976</v>
      </c>
      <c r="H101" t="s">
        <v>746</v>
      </c>
      <c r="I101" t="s">
        <v>3473</v>
      </c>
      <c r="J101" t="s">
        <v>2180</v>
      </c>
      <c r="K101" t="s">
        <v>2259</v>
      </c>
      <c r="L101" t="s">
        <v>3474</v>
      </c>
      <c r="M101" t="s">
        <v>1251</v>
      </c>
      <c r="N101" t="s">
        <v>977</v>
      </c>
    </row>
    <row r="102" spans="1:14" hidden="1" x14ac:dyDescent="0.25">
      <c r="A102" t="s">
        <v>2185</v>
      </c>
      <c r="B102" t="s">
        <v>2186</v>
      </c>
      <c r="C102" t="s">
        <v>16</v>
      </c>
      <c r="D102" t="s">
        <v>17</v>
      </c>
      <c r="E102" t="s">
        <v>18</v>
      </c>
      <c r="F102" t="s">
        <v>760</v>
      </c>
      <c r="G102" t="s">
        <v>379</v>
      </c>
      <c r="H102" t="s">
        <v>379</v>
      </c>
      <c r="I102" t="s">
        <v>3475</v>
      </c>
      <c r="J102" t="s">
        <v>908</v>
      </c>
      <c r="K102" t="s">
        <v>1122</v>
      </c>
      <c r="L102" t="s">
        <v>1974</v>
      </c>
      <c r="M102" t="s">
        <v>1233</v>
      </c>
      <c r="N102" t="s">
        <v>3476</v>
      </c>
    </row>
    <row r="103" spans="1:14" hidden="1" x14ac:dyDescent="0.25">
      <c r="A103" t="s">
        <v>685</v>
      </c>
      <c r="B103" t="s">
        <v>686</v>
      </c>
      <c r="C103" t="s">
        <v>16</v>
      </c>
      <c r="D103" t="s">
        <v>17</v>
      </c>
      <c r="E103" t="s">
        <v>18</v>
      </c>
      <c r="F103" t="s">
        <v>760</v>
      </c>
      <c r="G103" t="s">
        <v>226</v>
      </c>
      <c r="H103" t="s">
        <v>226</v>
      </c>
      <c r="I103" t="s">
        <v>1960</v>
      </c>
      <c r="J103" t="s">
        <v>1417</v>
      </c>
      <c r="K103" t="s">
        <v>1371</v>
      </c>
      <c r="L103" t="s">
        <v>3477</v>
      </c>
      <c r="M103" t="s">
        <v>3478</v>
      </c>
      <c r="N103" t="s">
        <v>1304</v>
      </c>
    </row>
    <row r="104" spans="1:14" x14ac:dyDescent="0.25">
      <c r="A104" t="s">
        <v>1028</v>
      </c>
      <c r="B104" t="s">
        <v>1029</v>
      </c>
      <c r="C104" t="s">
        <v>16</v>
      </c>
      <c r="D104" t="s">
        <v>17</v>
      </c>
      <c r="E104" t="s">
        <v>280</v>
      </c>
      <c r="F104" t="s">
        <v>760</v>
      </c>
      <c r="G104" t="s">
        <v>115</v>
      </c>
      <c r="H104" t="s">
        <v>1455</v>
      </c>
      <c r="I104" t="s">
        <v>2843</v>
      </c>
      <c r="J104" t="s">
        <v>3479</v>
      </c>
      <c r="K104" t="s">
        <v>1268</v>
      </c>
      <c r="L104" t="s">
        <v>3480</v>
      </c>
      <c r="M104" t="s">
        <v>2193</v>
      </c>
      <c r="N104" t="s">
        <v>2132</v>
      </c>
    </row>
    <row r="105" spans="1:14" x14ac:dyDescent="0.25">
      <c r="A105" t="s">
        <v>751</v>
      </c>
      <c r="B105" t="s">
        <v>752</v>
      </c>
      <c r="C105" t="s">
        <v>16</v>
      </c>
      <c r="D105" t="s">
        <v>17</v>
      </c>
      <c r="E105" t="s">
        <v>280</v>
      </c>
      <c r="F105" t="s">
        <v>760</v>
      </c>
      <c r="G105" t="s">
        <v>2439</v>
      </c>
      <c r="H105" t="s">
        <v>2315</v>
      </c>
      <c r="I105" t="s">
        <v>1043</v>
      </c>
      <c r="J105" t="s">
        <v>1459</v>
      </c>
      <c r="K105" t="s">
        <v>1079</v>
      </c>
      <c r="L105" t="s">
        <v>2106</v>
      </c>
      <c r="M105" t="s">
        <v>2170</v>
      </c>
      <c r="N105" t="s">
        <v>968</v>
      </c>
    </row>
    <row r="106" spans="1:14" x14ac:dyDescent="0.25">
      <c r="A106" t="s">
        <v>1248</v>
      </c>
      <c r="B106" t="s">
        <v>2909</v>
      </c>
      <c r="C106" t="s">
        <v>16</v>
      </c>
      <c r="D106" t="s">
        <v>17</v>
      </c>
      <c r="E106" t="s">
        <v>280</v>
      </c>
      <c r="F106" t="s">
        <v>760</v>
      </c>
      <c r="G106" t="s">
        <v>1614</v>
      </c>
      <c r="H106" t="s">
        <v>1614</v>
      </c>
      <c r="I106" t="s">
        <v>1017</v>
      </c>
      <c r="J106" t="s">
        <v>2879</v>
      </c>
      <c r="K106" t="s">
        <v>2236</v>
      </c>
      <c r="L106" t="s">
        <v>770</v>
      </c>
      <c r="M106" t="s">
        <v>3090</v>
      </c>
      <c r="N106" t="s">
        <v>788</v>
      </c>
    </row>
    <row r="107" spans="1:14" x14ac:dyDescent="0.25">
      <c r="A107" t="s">
        <v>836</v>
      </c>
      <c r="B107" t="s">
        <v>2865</v>
      </c>
      <c r="C107" t="s">
        <v>16</v>
      </c>
      <c r="D107" t="s">
        <v>17</v>
      </c>
      <c r="E107" t="s">
        <v>280</v>
      </c>
      <c r="F107" t="s">
        <v>760</v>
      </c>
      <c r="G107" t="s">
        <v>848</v>
      </c>
      <c r="H107" t="s">
        <v>2072</v>
      </c>
      <c r="I107" t="s">
        <v>1039</v>
      </c>
      <c r="J107" t="s">
        <v>1185</v>
      </c>
      <c r="K107" t="s">
        <v>1310</v>
      </c>
      <c r="L107" t="s">
        <v>3481</v>
      </c>
      <c r="M107" t="s">
        <v>1091</v>
      </c>
      <c r="N107" t="s">
        <v>2294</v>
      </c>
    </row>
    <row r="108" spans="1:14" x14ac:dyDescent="0.25">
      <c r="A108" t="s">
        <v>581</v>
      </c>
      <c r="B108" t="s">
        <v>582</v>
      </c>
      <c r="C108" t="s">
        <v>16</v>
      </c>
      <c r="D108" t="s">
        <v>17</v>
      </c>
      <c r="E108" t="s">
        <v>280</v>
      </c>
      <c r="F108" t="s">
        <v>760</v>
      </c>
      <c r="G108" t="s">
        <v>566</v>
      </c>
      <c r="H108" t="s">
        <v>2895</v>
      </c>
      <c r="I108" t="s">
        <v>2823</v>
      </c>
      <c r="J108" t="s">
        <v>3024</v>
      </c>
      <c r="K108" t="s">
        <v>2917</v>
      </c>
      <c r="L108" t="s">
        <v>537</v>
      </c>
      <c r="M108" t="s">
        <v>2965</v>
      </c>
      <c r="N108" t="s">
        <v>1072</v>
      </c>
    </row>
    <row r="109" spans="1:14" x14ac:dyDescent="0.25">
      <c r="A109" t="s">
        <v>649</v>
      </c>
      <c r="B109" t="s">
        <v>650</v>
      </c>
      <c r="C109" t="s">
        <v>16</v>
      </c>
      <c r="D109" t="s">
        <v>17</v>
      </c>
      <c r="E109" t="s">
        <v>280</v>
      </c>
      <c r="F109" t="s">
        <v>760</v>
      </c>
      <c r="G109" t="s">
        <v>1214</v>
      </c>
      <c r="H109" t="s">
        <v>2031</v>
      </c>
      <c r="I109" t="s">
        <v>795</v>
      </c>
      <c r="J109" t="s">
        <v>1385</v>
      </c>
      <c r="K109" t="s">
        <v>3022</v>
      </c>
      <c r="L109" t="s">
        <v>2811</v>
      </c>
      <c r="M109" t="s">
        <v>1124</v>
      </c>
      <c r="N109" t="s">
        <v>2837</v>
      </c>
    </row>
    <row r="110" spans="1:14" x14ac:dyDescent="0.25">
      <c r="A110" t="s">
        <v>998</v>
      </c>
      <c r="B110" t="s">
        <v>999</v>
      </c>
      <c r="C110" t="s">
        <v>16</v>
      </c>
      <c r="D110" t="s">
        <v>17</v>
      </c>
      <c r="E110" t="s">
        <v>280</v>
      </c>
      <c r="F110" t="s">
        <v>760</v>
      </c>
      <c r="G110" t="s">
        <v>3000</v>
      </c>
      <c r="H110" t="s">
        <v>3482</v>
      </c>
      <c r="I110" t="s">
        <v>2096</v>
      </c>
      <c r="J110" t="s">
        <v>3483</v>
      </c>
      <c r="K110" t="s">
        <v>2167</v>
      </c>
      <c r="L110" t="s">
        <v>3484</v>
      </c>
      <c r="M110" t="s">
        <v>946</v>
      </c>
      <c r="N110" t="s">
        <v>813</v>
      </c>
    </row>
    <row r="111" spans="1:14" hidden="1" x14ac:dyDescent="0.25">
      <c r="A111" t="s">
        <v>3485</v>
      </c>
      <c r="B111" t="s">
        <v>3486</v>
      </c>
      <c r="C111" t="s">
        <v>16</v>
      </c>
      <c r="D111" t="s">
        <v>17</v>
      </c>
      <c r="E111" t="s">
        <v>18</v>
      </c>
      <c r="F111" t="s">
        <v>760</v>
      </c>
      <c r="G111" t="s">
        <v>3487</v>
      </c>
      <c r="H111" t="s">
        <v>3487</v>
      </c>
      <c r="I111" t="s">
        <v>3488</v>
      </c>
      <c r="J111" t="s">
        <v>1289</v>
      </c>
      <c r="K111" t="s">
        <v>2131</v>
      </c>
      <c r="L111" t="s">
        <v>3489</v>
      </c>
      <c r="M111" t="s">
        <v>2905</v>
      </c>
      <c r="N111" t="s">
        <v>1096</v>
      </c>
    </row>
    <row r="112" spans="1:14" x14ac:dyDescent="0.25">
      <c r="A112" t="s">
        <v>939</v>
      </c>
      <c r="B112" t="s">
        <v>940</v>
      </c>
      <c r="C112" t="s">
        <v>16</v>
      </c>
      <c r="D112" t="s">
        <v>17</v>
      </c>
      <c r="E112" t="s">
        <v>280</v>
      </c>
      <c r="F112" t="s">
        <v>760</v>
      </c>
      <c r="G112" t="s">
        <v>1381</v>
      </c>
      <c r="H112" t="s">
        <v>1390</v>
      </c>
      <c r="I112" t="s">
        <v>866</v>
      </c>
      <c r="J112" t="s">
        <v>850</v>
      </c>
      <c r="K112" t="s">
        <v>2265</v>
      </c>
      <c r="L112" t="s">
        <v>3490</v>
      </c>
      <c r="M112" t="s">
        <v>1336</v>
      </c>
      <c r="N112" t="s">
        <v>779</v>
      </c>
    </row>
    <row r="113" spans="1:14" x14ac:dyDescent="0.25">
      <c r="A113" t="s">
        <v>1073</v>
      </c>
      <c r="B113" t="s">
        <v>1074</v>
      </c>
      <c r="C113" t="s">
        <v>16</v>
      </c>
      <c r="D113" t="s">
        <v>17</v>
      </c>
      <c r="E113" t="s">
        <v>280</v>
      </c>
      <c r="F113" t="s">
        <v>760</v>
      </c>
      <c r="G113" t="s">
        <v>1292</v>
      </c>
      <c r="H113" t="s">
        <v>3491</v>
      </c>
      <c r="I113" t="s">
        <v>997</v>
      </c>
      <c r="J113" t="s">
        <v>2896</v>
      </c>
      <c r="K113" t="s">
        <v>1367</v>
      </c>
      <c r="L113" t="s">
        <v>3492</v>
      </c>
      <c r="M113" t="s">
        <v>3493</v>
      </c>
      <c r="N113" t="s">
        <v>3494</v>
      </c>
    </row>
    <row r="114" spans="1:14" x14ac:dyDescent="0.25">
      <c r="A114" t="s">
        <v>1040</v>
      </c>
      <c r="B114" t="s">
        <v>1041</v>
      </c>
      <c r="C114" t="s">
        <v>16</v>
      </c>
      <c r="D114" t="s">
        <v>17</v>
      </c>
      <c r="E114" t="s">
        <v>280</v>
      </c>
      <c r="F114" t="s">
        <v>760</v>
      </c>
      <c r="G114" t="s">
        <v>2137</v>
      </c>
      <c r="H114" t="s">
        <v>848</v>
      </c>
      <c r="I114" t="s">
        <v>3495</v>
      </c>
      <c r="J114" t="s">
        <v>1482</v>
      </c>
      <c r="K114" t="s">
        <v>2179</v>
      </c>
      <c r="L114" t="s">
        <v>720</v>
      </c>
      <c r="M114" t="s">
        <v>3496</v>
      </c>
      <c r="N114" t="s">
        <v>2884</v>
      </c>
    </row>
    <row r="115" spans="1:14" x14ac:dyDescent="0.25">
      <c r="A115" t="s">
        <v>921</v>
      </c>
      <c r="B115" t="s">
        <v>922</v>
      </c>
      <c r="C115" t="s">
        <v>16</v>
      </c>
      <c r="D115" t="s">
        <v>17</v>
      </c>
      <c r="E115" t="s">
        <v>280</v>
      </c>
      <c r="F115" t="s">
        <v>1099</v>
      </c>
      <c r="G115" t="s">
        <v>2949</v>
      </c>
      <c r="H115" t="s">
        <v>628</v>
      </c>
      <c r="I115" t="s">
        <v>1091</v>
      </c>
      <c r="J115" t="s">
        <v>2205</v>
      </c>
      <c r="K115" t="s">
        <v>3497</v>
      </c>
      <c r="L115" t="s">
        <v>2799</v>
      </c>
      <c r="M115" t="s">
        <v>3493</v>
      </c>
      <c r="N115" t="s">
        <v>1116</v>
      </c>
    </row>
    <row r="116" spans="1:14" hidden="1" x14ac:dyDescent="0.25">
      <c r="A116" t="s">
        <v>2934</v>
      </c>
      <c r="B116" t="s">
        <v>2935</v>
      </c>
      <c r="C116" t="s">
        <v>16</v>
      </c>
      <c r="D116" t="s">
        <v>17</v>
      </c>
      <c r="E116" t="s">
        <v>18</v>
      </c>
      <c r="F116" t="s">
        <v>1099</v>
      </c>
      <c r="G116" t="s">
        <v>1906</v>
      </c>
      <c r="H116" t="s">
        <v>2602</v>
      </c>
      <c r="I116" t="s">
        <v>1148</v>
      </c>
      <c r="J116" t="s">
        <v>3082</v>
      </c>
      <c r="K116" t="s">
        <v>2905</v>
      </c>
      <c r="L116" t="s">
        <v>3484</v>
      </c>
      <c r="M116" t="s">
        <v>911</v>
      </c>
      <c r="N116" t="s">
        <v>2180</v>
      </c>
    </row>
    <row r="117" spans="1:14" x14ac:dyDescent="0.25">
      <c r="A117" t="s">
        <v>1081</v>
      </c>
      <c r="B117" t="s">
        <v>1082</v>
      </c>
      <c r="C117" t="s">
        <v>16</v>
      </c>
      <c r="D117" t="s">
        <v>17</v>
      </c>
      <c r="E117" t="s">
        <v>280</v>
      </c>
      <c r="F117" t="s">
        <v>1099</v>
      </c>
      <c r="G117" t="s">
        <v>457</v>
      </c>
      <c r="H117" t="s">
        <v>1365</v>
      </c>
      <c r="I117" t="s">
        <v>1369</v>
      </c>
      <c r="J117" t="s">
        <v>1302</v>
      </c>
      <c r="K117" t="s">
        <v>1174</v>
      </c>
      <c r="L117" t="s">
        <v>2046</v>
      </c>
      <c r="M117" t="s">
        <v>3498</v>
      </c>
      <c r="N117" t="s">
        <v>2851</v>
      </c>
    </row>
    <row r="118" spans="1:14" hidden="1" x14ac:dyDescent="0.25">
      <c r="A118" t="s">
        <v>1265</v>
      </c>
      <c r="B118" t="s">
        <v>1266</v>
      </c>
      <c r="C118" t="s">
        <v>16</v>
      </c>
      <c r="D118" t="s">
        <v>17</v>
      </c>
      <c r="E118" t="s">
        <v>18</v>
      </c>
      <c r="F118" t="s">
        <v>1099</v>
      </c>
      <c r="G118" t="s">
        <v>1267</v>
      </c>
      <c r="H118" t="s">
        <v>1267</v>
      </c>
      <c r="I118" t="s">
        <v>2847</v>
      </c>
      <c r="J118" t="s">
        <v>2245</v>
      </c>
      <c r="K118" t="s">
        <v>1302</v>
      </c>
      <c r="L118" t="s">
        <v>1091</v>
      </c>
      <c r="M118" t="s">
        <v>2069</v>
      </c>
      <c r="N118" t="s">
        <v>2163</v>
      </c>
    </row>
    <row r="119" spans="1:14" x14ac:dyDescent="0.25">
      <c r="A119" t="s">
        <v>1212</v>
      </c>
      <c r="B119" t="s">
        <v>2929</v>
      </c>
      <c r="C119" t="s">
        <v>16</v>
      </c>
      <c r="D119" t="s">
        <v>17</v>
      </c>
      <c r="E119" t="s">
        <v>280</v>
      </c>
      <c r="F119" t="s">
        <v>1099</v>
      </c>
      <c r="G119" t="s">
        <v>565</v>
      </c>
      <c r="H119" t="s">
        <v>2057</v>
      </c>
      <c r="I119" t="s">
        <v>1120</v>
      </c>
      <c r="J119" t="s">
        <v>908</v>
      </c>
      <c r="K119" t="s">
        <v>3499</v>
      </c>
      <c r="L119" t="s">
        <v>3500</v>
      </c>
      <c r="M119" t="s">
        <v>2274</v>
      </c>
      <c r="N119" t="s">
        <v>2330</v>
      </c>
    </row>
    <row r="120" spans="1:14" x14ac:dyDescent="0.25">
      <c r="A120" t="s">
        <v>887</v>
      </c>
      <c r="B120" t="s">
        <v>888</v>
      </c>
      <c r="C120" t="s">
        <v>16</v>
      </c>
      <c r="D120" t="s">
        <v>17</v>
      </c>
      <c r="E120" t="s">
        <v>280</v>
      </c>
      <c r="F120" t="s">
        <v>1099</v>
      </c>
      <c r="G120" t="s">
        <v>2208</v>
      </c>
      <c r="H120" t="s">
        <v>2836</v>
      </c>
      <c r="I120" t="s">
        <v>3501</v>
      </c>
      <c r="J120" t="s">
        <v>1034</v>
      </c>
      <c r="K120" t="s">
        <v>3502</v>
      </c>
      <c r="L120" t="s">
        <v>3503</v>
      </c>
      <c r="M120" t="s">
        <v>994</v>
      </c>
      <c r="N120" t="s">
        <v>3504</v>
      </c>
    </row>
    <row r="121" spans="1:14" x14ac:dyDescent="0.25">
      <c r="A121" t="s">
        <v>1008</v>
      </c>
      <c r="B121" t="s">
        <v>1009</v>
      </c>
      <c r="C121" t="s">
        <v>16</v>
      </c>
      <c r="D121" t="s">
        <v>17</v>
      </c>
      <c r="E121" t="s">
        <v>280</v>
      </c>
      <c r="F121" t="s">
        <v>1099</v>
      </c>
      <c r="G121" t="s">
        <v>2835</v>
      </c>
      <c r="H121" t="s">
        <v>2398</v>
      </c>
      <c r="I121" t="s">
        <v>1076</v>
      </c>
      <c r="J121" t="s">
        <v>2982</v>
      </c>
      <c r="K121" t="s">
        <v>3033</v>
      </c>
      <c r="L121" t="s">
        <v>631</v>
      </c>
      <c r="M121" t="s">
        <v>2879</v>
      </c>
      <c r="N121" t="s">
        <v>1145</v>
      </c>
    </row>
    <row r="122" spans="1:14" x14ac:dyDescent="0.25">
      <c r="A122" t="s">
        <v>990</v>
      </c>
      <c r="B122" t="s">
        <v>991</v>
      </c>
      <c r="C122" t="s">
        <v>16</v>
      </c>
      <c r="D122" t="s">
        <v>17</v>
      </c>
      <c r="E122" t="s">
        <v>280</v>
      </c>
      <c r="F122" t="s">
        <v>1099</v>
      </c>
      <c r="G122" t="s">
        <v>2258</v>
      </c>
      <c r="H122" t="s">
        <v>3505</v>
      </c>
      <c r="I122" t="s">
        <v>981</v>
      </c>
      <c r="J122" t="s">
        <v>1281</v>
      </c>
      <c r="K122" t="s">
        <v>2979</v>
      </c>
      <c r="L122" t="s">
        <v>2133</v>
      </c>
      <c r="M122" t="s">
        <v>2923</v>
      </c>
      <c r="N122" t="s">
        <v>946</v>
      </c>
    </row>
    <row r="123" spans="1:14" hidden="1" x14ac:dyDescent="0.25">
      <c r="A123" t="s">
        <v>912</v>
      </c>
      <c r="B123" t="s">
        <v>913</v>
      </c>
      <c r="C123" t="s">
        <v>16</v>
      </c>
      <c r="D123" t="s">
        <v>17</v>
      </c>
      <c r="E123" t="s">
        <v>18</v>
      </c>
      <c r="F123" t="s">
        <v>1099</v>
      </c>
      <c r="G123" t="s">
        <v>2868</v>
      </c>
      <c r="H123" t="s">
        <v>457</v>
      </c>
      <c r="I123" t="s">
        <v>2272</v>
      </c>
      <c r="J123" t="s">
        <v>1289</v>
      </c>
      <c r="K123" t="s">
        <v>3506</v>
      </c>
      <c r="L123" t="s">
        <v>3507</v>
      </c>
      <c r="M123" t="s">
        <v>2960</v>
      </c>
      <c r="N123" t="s">
        <v>3508</v>
      </c>
    </row>
    <row r="124" spans="1:14" x14ac:dyDescent="0.25">
      <c r="A124" t="s">
        <v>930</v>
      </c>
      <c r="B124" t="s">
        <v>931</v>
      </c>
      <c r="C124" t="s">
        <v>16</v>
      </c>
      <c r="D124" t="s">
        <v>17</v>
      </c>
      <c r="E124" t="s">
        <v>280</v>
      </c>
      <c r="F124" t="s">
        <v>1099</v>
      </c>
      <c r="G124" t="s">
        <v>627</v>
      </c>
      <c r="H124" t="s">
        <v>2138</v>
      </c>
      <c r="I124" t="s">
        <v>2112</v>
      </c>
      <c r="J124" t="s">
        <v>2179</v>
      </c>
      <c r="K124" t="s">
        <v>1026</v>
      </c>
      <c r="L124" t="s">
        <v>3509</v>
      </c>
      <c r="M124" t="s">
        <v>2181</v>
      </c>
      <c r="N124" t="s">
        <v>2867</v>
      </c>
    </row>
    <row r="125" spans="1:14" x14ac:dyDescent="0.25">
      <c r="A125" t="s">
        <v>1055</v>
      </c>
      <c r="B125" t="s">
        <v>1056</v>
      </c>
      <c r="C125" t="s">
        <v>16</v>
      </c>
      <c r="D125" t="s">
        <v>17</v>
      </c>
      <c r="E125" t="s">
        <v>280</v>
      </c>
      <c r="F125" t="s">
        <v>1099</v>
      </c>
      <c r="G125" t="s">
        <v>2916</v>
      </c>
      <c r="H125" t="s">
        <v>2268</v>
      </c>
      <c r="I125" t="s">
        <v>2113</v>
      </c>
      <c r="J125" t="s">
        <v>2965</v>
      </c>
      <c r="K125" t="s">
        <v>2309</v>
      </c>
      <c r="L125" t="s">
        <v>982</v>
      </c>
      <c r="M125" t="s">
        <v>1371</v>
      </c>
      <c r="N125" t="s">
        <v>2113</v>
      </c>
    </row>
    <row r="126" spans="1:14" x14ac:dyDescent="0.25">
      <c r="A126" t="s">
        <v>1282</v>
      </c>
      <c r="B126" t="s">
        <v>1283</v>
      </c>
      <c r="C126" t="s">
        <v>16</v>
      </c>
      <c r="D126" t="s">
        <v>17</v>
      </c>
      <c r="E126" t="s">
        <v>280</v>
      </c>
      <c r="F126" t="s">
        <v>1099</v>
      </c>
      <c r="G126" t="s">
        <v>3510</v>
      </c>
      <c r="H126" t="s">
        <v>196</v>
      </c>
      <c r="I126" t="s">
        <v>2203</v>
      </c>
      <c r="J126" t="s">
        <v>2432</v>
      </c>
      <c r="K126" t="s">
        <v>1448</v>
      </c>
      <c r="L126" t="s">
        <v>767</v>
      </c>
      <c r="M126" t="s">
        <v>2308</v>
      </c>
      <c r="N126" t="s">
        <v>1192</v>
      </c>
    </row>
    <row r="127" spans="1:14" x14ac:dyDescent="0.25">
      <c r="A127" t="s">
        <v>853</v>
      </c>
      <c r="B127" t="s">
        <v>854</v>
      </c>
      <c r="C127" t="s">
        <v>16</v>
      </c>
      <c r="D127" t="s">
        <v>17</v>
      </c>
      <c r="E127" t="s">
        <v>280</v>
      </c>
      <c r="F127" t="s">
        <v>1099</v>
      </c>
      <c r="G127" t="s">
        <v>3511</v>
      </c>
      <c r="H127" t="s">
        <v>3512</v>
      </c>
      <c r="I127" t="s">
        <v>2204</v>
      </c>
      <c r="J127" t="s">
        <v>1268</v>
      </c>
      <c r="K127" t="s">
        <v>3513</v>
      </c>
      <c r="L127" t="s">
        <v>3514</v>
      </c>
      <c r="M127" t="s">
        <v>3515</v>
      </c>
      <c r="N127" t="s">
        <v>2972</v>
      </c>
    </row>
    <row r="128" spans="1:14" x14ac:dyDescent="0.25">
      <c r="A128" t="s">
        <v>1064</v>
      </c>
      <c r="B128" t="s">
        <v>1065</v>
      </c>
      <c r="C128" t="s">
        <v>16</v>
      </c>
      <c r="D128" t="s">
        <v>17</v>
      </c>
      <c r="E128" t="s">
        <v>280</v>
      </c>
      <c r="F128" t="s">
        <v>1099</v>
      </c>
      <c r="G128" t="s">
        <v>1033</v>
      </c>
      <c r="H128" t="s">
        <v>1189</v>
      </c>
      <c r="I128" t="s">
        <v>3516</v>
      </c>
      <c r="J128" t="s">
        <v>1426</v>
      </c>
      <c r="K128" t="s">
        <v>1254</v>
      </c>
      <c r="L128" t="s">
        <v>1975</v>
      </c>
      <c r="M128" t="s">
        <v>2220</v>
      </c>
      <c r="N128" t="s">
        <v>1251</v>
      </c>
    </row>
    <row r="129" spans="1:14" x14ac:dyDescent="0.25">
      <c r="A129" t="s">
        <v>1420</v>
      </c>
      <c r="B129" t="s">
        <v>1421</v>
      </c>
      <c r="C129" t="s">
        <v>16</v>
      </c>
      <c r="D129" t="s">
        <v>17</v>
      </c>
      <c r="E129" t="s">
        <v>280</v>
      </c>
      <c r="F129" t="s">
        <v>1099</v>
      </c>
      <c r="G129" t="s">
        <v>3517</v>
      </c>
      <c r="H129" t="s">
        <v>3518</v>
      </c>
      <c r="I129" t="s">
        <v>1024</v>
      </c>
      <c r="J129" t="s">
        <v>2196</v>
      </c>
      <c r="K129" t="s">
        <v>3002</v>
      </c>
      <c r="L129" t="s">
        <v>3441</v>
      </c>
      <c r="M129" t="s">
        <v>2243</v>
      </c>
      <c r="N129" t="s">
        <v>2084</v>
      </c>
    </row>
    <row r="130" spans="1:14" hidden="1" x14ac:dyDescent="0.25">
      <c r="A130" t="s">
        <v>1149</v>
      </c>
      <c r="B130" t="s">
        <v>1150</v>
      </c>
      <c r="C130" t="s">
        <v>16</v>
      </c>
      <c r="D130" t="s">
        <v>17</v>
      </c>
      <c r="E130" t="s">
        <v>18</v>
      </c>
      <c r="F130" t="s">
        <v>1099</v>
      </c>
      <c r="G130" t="s">
        <v>477</v>
      </c>
      <c r="H130" t="s">
        <v>50</v>
      </c>
      <c r="I130" t="s">
        <v>2965</v>
      </c>
      <c r="J130" t="s">
        <v>1564</v>
      </c>
      <c r="K130" t="s">
        <v>1513</v>
      </c>
      <c r="L130" t="s">
        <v>3519</v>
      </c>
      <c r="M130" t="s">
        <v>2841</v>
      </c>
      <c r="N130" t="s">
        <v>1295</v>
      </c>
    </row>
    <row r="131" spans="1:14" x14ac:dyDescent="0.25">
      <c r="A131" t="s">
        <v>1048</v>
      </c>
      <c r="B131" t="s">
        <v>1049</v>
      </c>
      <c r="C131" t="s">
        <v>16</v>
      </c>
      <c r="D131" t="s">
        <v>17</v>
      </c>
      <c r="E131" t="s">
        <v>280</v>
      </c>
      <c r="F131" t="s">
        <v>1099</v>
      </c>
      <c r="G131" t="s">
        <v>1977</v>
      </c>
      <c r="H131" t="s">
        <v>196</v>
      </c>
      <c r="I131" t="s">
        <v>3520</v>
      </c>
      <c r="J131" t="s">
        <v>1391</v>
      </c>
      <c r="K131" t="s">
        <v>3521</v>
      </c>
      <c r="L131" t="s">
        <v>3503</v>
      </c>
      <c r="M131" t="s">
        <v>2941</v>
      </c>
      <c r="N131" t="s">
        <v>2153</v>
      </c>
    </row>
    <row r="132" spans="1:14" x14ac:dyDescent="0.25">
      <c r="A132" t="s">
        <v>1031</v>
      </c>
      <c r="B132" t="s">
        <v>1032</v>
      </c>
      <c r="C132" t="s">
        <v>16</v>
      </c>
      <c r="D132" t="s">
        <v>17</v>
      </c>
      <c r="E132" t="s">
        <v>280</v>
      </c>
      <c r="F132" t="s">
        <v>1099</v>
      </c>
      <c r="G132" t="s">
        <v>636</v>
      </c>
      <c r="H132" t="s">
        <v>2242</v>
      </c>
      <c r="I132" t="s">
        <v>1386</v>
      </c>
      <c r="J132" t="s">
        <v>1366</v>
      </c>
      <c r="K132" t="s">
        <v>2333</v>
      </c>
      <c r="L132" t="s">
        <v>2803</v>
      </c>
      <c r="M132" t="s">
        <v>3026</v>
      </c>
      <c r="N132" t="s">
        <v>3522</v>
      </c>
    </row>
    <row r="133" spans="1:14" hidden="1" x14ac:dyDescent="0.25">
      <c r="A133" t="s">
        <v>2952</v>
      </c>
      <c r="B133" t="s">
        <v>2953</v>
      </c>
      <c r="C133" t="s">
        <v>16</v>
      </c>
      <c r="D133" t="s">
        <v>17</v>
      </c>
      <c r="E133" t="s">
        <v>18</v>
      </c>
      <c r="F133" t="s">
        <v>1099</v>
      </c>
      <c r="G133" t="s">
        <v>1544</v>
      </c>
      <c r="H133" t="s">
        <v>216</v>
      </c>
      <c r="I133" t="s">
        <v>3520</v>
      </c>
      <c r="J133" t="s">
        <v>1431</v>
      </c>
      <c r="K133" t="s">
        <v>3523</v>
      </c>
      <c r="L133" t="s">
        <v>767</v>
      </c>
      <c r="M133" t="s">
        <v>1261</v>
      </c>
      <c r="N133" t="s">
        <v>2894</v>
      </c>
    </row>
    <row r="134" spans="1:14" hidden="1" x14ac:dyDescent="0.25">
      <c r="A134" t="s">
        <v>2435</v>
      </c>
      <c r="B134" t="s">
        <v>2436</v>
      </c>
      <c r="C134" t="s">
        <v>16</v>
      </c>
      <c r="D134" t="s">
        <v>17</v>
      </c>
      <c r="E134" t="s">
        <v>18</v>
      </c>
      <c r="F134" t="s">
        <v>1099</v>
      </c>
      <c r="G134" t="s">
        <v>20</v>
      </c>
      <c r="H134" t="s">
        <v>21</v>
      </c>
      <c r="I134" t="s">
        <v>3524</v>
      </c>
      <c r="J134" t="s">
        <v>1354</v>
      </c>
      <c r="K134" t="s">
        <v>3525</v>
      </c>
      <c r="L134" t="s">
        <v>2037</v>
      </c>
      <c r="M134" t="s">
        <v>3526</v>
      </c>
      <c r="N134" t="s">
        <v>1548</v>
      </c>
    </row>
    <row r="135" spans="1:14" x14ac:dyDescent="0.25">
      <c r="A135" t="s">
        <v>1379</v>
      </c>
      <c r="B135" t="s">
        <v>1380</v>
      </c>
      <c r="C135" t="s">
        <v>16</v>
      </c>
      <c r="D135" t="s">
        <v>17</v>
      </c>
      <c r="E135" t="s">
        <v>280</v>
      </c>
      <c r="F135" t="s">
        <v>1099</v>
      </c>
      <c r="G135" t="s">
        <v>2873</v>
      </c>
      <c r="H135" t="s">
        <v>942</v>
      </c>
      <c r="I135" t="s">
        <v>2455</v>
      </c>
      <c r="J135" t="s">
        <v>3527</v>
      </c>
      <c r="K135" t="s">
        <v>3528</v>
      </c>
      <c r="L135" t="s">
        <v>2235</v>
      </c>
      <c r="M135" t="s">
        <v>2862</v>
      </c>
      <c r="N135" t="s">
        <v>2402</v>
      </c>
    </row>
    <row r="136" spans="1:14" x14ac:dyDescent="0.25">
      <c r="A136" t="s">
        <v>1228</v>
      </c>
      <c r="B136" t="s">
        <v>1229</v>
      </c>
      <c r="C136" t="s">
        <v>16</v>
      </c>
      <c r="D136" t="s">
        <v>17</v>
      </c>
      <c r="E136" t="s">
        <v>280</v>
      </c>
      <c r="F136" t="s">
        <v>1099</v>
      </c>
      <c r="G136" t="s">
        <v>3005</v>
      </c>
      <c r="H136" t="s">
        <v>3529</v>
      </c>
      <c r="I136" t="s">
        <v>1211</v>
      </c>
      <c r="J136" t="s">
        <v>2841</v>
      </c>
      <c r="K136" t="s">
        <v>1457</v>
      </c>
      <c r="L136" t="s">
        <v>1027</v>
      </c>
      <c r="M136" t="s">
        <v>2254</v>
      </c>
      <c r="N136" t="s">
        <v>2275</v>
      </c>
    </row>
    <row r="137" spans="1:14" x14ac:dyDescent="0.25">
      <c r="A137" t="s">
        <v>2241</v>
      </c>
      <c r="B137" t="s">
        <v>3530</v>
      </c>
      <c r="C137" t="s">
        <v>1236</v>
      </c>
      <c r="D137" t="s">
        <v>17</v>
      </c>
      <c r="E137" t="s">
        <v>280</v>
      </c>
      <c r="F137" t="s">
        <v>1099</v>
      </c>
      <c r="G137" t="s">
        <v>761</v>
      </c>
      <c r="H137" t="s">
        <v>574</v>
      </c>
      <c r="I137" t="s">
        <v>1176</v>
      </c>
      <c r="J137" t="s">
        <v>3531</v>
      </c>
      <c r="K137" t="s">
        <v>1320</v>
      </c>
      <c r="L137" t="s">
        <v>959</v>
      </c>
      <c r="M137" t="s">
        <v>2947</v>
      </c>
      <c r="N137" t="s">
        <v>1548</v>
      </c>
    </row>
    <row r="138" spans="1:14" x14ac:dyDescent="0.25">
      <c r="A138" t="s">
        <v>1163</v>
      </c>
      <c r="B138" t="s">
        <v>1164</v>
      </c>
      <c r="C138" t="s">
        <v>16</v>
      </c>
      <c r="D138" t="s">
        <v>17</v>
      </c>
      <c r="E138" t="s">
        <v>280</v>
      </c>
      <c r="F138" t="s">
        <v>1099</v>
      </c>
      <c r="G138" t="s">
        <v>992</v>
      </c>
      <c r="H138" t="s">
        <v>2121</v>
      </c>
      <c r="I138" t="s">
        <v>2848</v>
      </c>
      <c r="J138" t="s">
        <v>2201</v>
      </c>
      <c r="K138" t="s">
        <v>2247</v>
      </c>
      <c r="L138" t="s">
        <v>3532</v>
      </c>
      <c r="M138" t="s">
        <v>1497</v>
      </c>
      <c r="N138" t="s">
        <v>3533</v>
      </c>
    </row>
    <row r="139" spans="1:14" x14ac:dyDescent="0.25">
      <c r="A139" t="s">
        <v>1314</v>
      </c>
      <c r="B139" t="s">
        <v>1315</v>
      </c>
      <c r="C139" t="s">
        <v>16</v>
      </c>
      <c r="D139" t="s">
        <v>17</v>
      </c>
      <c r="E139" t="s">
        <v>280</v>
      </c>
      <c r="F139" t="s">
        <v>1099</v>
      </c>
      <c r="G139" t="s">
        <v>3505</v>
      </c>
      <c r="H139" t="s">
        <v>1819</v>
      </c>
      <c r="I139" t="s">
        <v>3024</v>
      </c>
      <c r="J139" t="s">
        <v>3534</v>
      </c>
      <c r="K139" t="s">
        <v>3065</v>
      </c>
      <c r="L139" t="s">
        <v>2075</v>
      </c>
      <c r="M139" t="s">
        <v>3535</v>
      </c>
      <c r="N139" t="s">
        <v>1338</v>
      </c>
    </row>
    <row r="140" spans="1:14" x14ac:dyDescent="0.25">
      <c r="A140" t="s">
        <v>1199</v>
      </c>
      <c r="B140" t="s">
        <v>1200</v>
      </c>
      <c r="C140" t="s">
        <v>16</v>
      </c>
      <c r="D140" t="s">
        <v>17</v>
      </c>
      <c r="E140" t="s">
        <v>280</v>
      </c>
      <c r="F140" t="s">
        <v>1099</v>
      </c>
      <c r="G140" t="s">
        <v>1820</v>
      </c>
      <c r="H140" t="s">
        <v>737</v>
      </c>
      <c r="I140" t="s">
        <v>3536</v>
      </c>
      <c r="J140" t="s">
        <v>3537</v>
      </c>
      <c r="K140" t="s">
        <v>3092</v>
      </c>
      <c r="L140" t="s">
        <v>1183</v>
      </c>
      <c r="M140" t="s">
        <v>1227</v>
      </c>
      <c r="N140" t="s">
        <v>1564</v>
      </c>
    </row>
    <row r="141" spans="1:14" x14ac:dyDescent="0.25">
      <c r="A141" t="s">
        <v>1140</v>
      </c>
      <c r="B141" t="s">
        <v>1141</v>
      </c>
      <c r="C141" t="s">
        <v>16</v>
      </c>
      <c r="D141" t="s">
        <v>17</v>
      </c>
      <c r="E141" t="s">
        <v>280</v>
      </c>
      <c r="F141" t="s">
        <v>1099</v>
      </c>
      <c r="G141" t="s">
        <v>114</v>
      </c>
      <c r="H141" t="s">
        <v>1733</v>
      </c>
      <c r="I141" t="s">
        <v>2889</v>
      </c>
      <c r="J141" t="s">
        <v>1190</v>
      </c>
      <c r="K141" t="s">
        <v>2278</v>
      </c>
      <c r="L141" t="s">
        <v>2047</v>
      </c>
      <c r="M141" t="s">
        <v>3538</v>
      </c>
      <c r="N141" t="s">
        <v>2175</v>
      </c>
    </row>
    <row r="142" spans="1:14" x14ac:dyDescent="0.25">
      <c r="A142" t="s">
        <v>3539</v>
      </c>
      <c r="B142" t="s">
        <v>3540</v>
      </c>
      <c r="C142" t="s">
        <v>16</v>
      </c>
      <c r="D142" t="s">
        <v>17</v>
      </c>
      <c r="E142" t="s">
        <v>280</v>
      </c>
      <c r="F142" t="s">
        <v>1099</v>
      </c>
      <c r="G142" t="s">
        <v>1301</v>
      </c>
      <c r="H142" t="s">
        <v>3541</v>
      </c>
      <c r="I142" t="s">
        <v>1409</v>
      </c>
      <c r="J142" t="s">
        <v>2981</v>
      </c>
      <c r="K142" t="s">
        <v>3542</v>
      </c>
      <c r="L142" t="s">
        <v>757</v>
      </c>
      <c r="M142" t="s">
        <v>3543</v>
      </c>
      <c r="N142" t="s">
        <v>2274</v>
      </c>
    </row>
    <row r="143" spans="1:14" hidden="1" x14ac:dyDescent="0.25">
      <c r="A143" t="s">
        <v>1204</v>
      </c>
      <c r="B143" t="s">
        <v>1205</v>
      </c>
      <c r="C143" t="s">
        <v>16</v>
      </c>
      <c r="D143" t="s">
        <v>17</v>
      </c>
      <c r="E143" t="s">
        <v>18</v>
      </c>
      <c r="F143" t="s">
        <v>1099</v>
      </c>
      <c r="G143" t="s">
        <v>60</v>
      </c>
      <c r="H143" t="s">
        <v>785</v>
      </c>
      <c r="I143" t="s">
        <v>850</v>
      </c>
      <c r="J143" t="s">
        <v>2228</v>
      </c>
      <c r="K143" t="s">
        <v>3544</v>
      </c>
      <c r="L143" t="s">
        <v>893</v>
      </c>
      <c r="M143" t="s">
        <v>3545</v>
      </c>
      <c r="N143" t="s">
        <v>3546</v>
      </c>
    </row>
    <row r="144" spans="1:14" x14ac:dyDescent="0.25">
      <c r="A144" t="s">
        <v>1178</v>
      </c>
      <c r="B144" t="s">
        <v>1179</v>
      </c>
      <c r="C144" t="s">
        <v>16</v>
      </c>
      <c r="D144" t="s">
        <v>17</v>
      </c>
      <c r="E144" t="s">
        <v>280</v>
      </c>
      <c r="F144" t="s">
        <v>1099</v>
      </c>
      <c r="G144" t="s">
        <v>1911</v>
      </c>
      <c r="H144" t="s">
        <v>3547</v>
      </c>
      <c r="I144" t="s">
        <v>1172</v>
      </c>
      <c r="J144" t="s">
        <v>2941</v>
      </c>
      <c r="K144" t="s">
        <v>1510</v>
      </c>
      <c r="L144" t="s">
        <v>3548</v>
      </c>
      <c r="M144" t="s">
        <v>3549</v>
      </c>
      <c r="N144" t="s">
        <v>3550</v>
      </c>
    </row>
    <row r="145" spans="1:14" hidden="1" x14ac:dyDescent="0.25">
      <c r="A145" t="s">
        <v>904</v>
      </c>
      <c r="B145" t="s">
        <v>905</v>
      </c>
      <c r="C145" t="s">
        <v>16</v>
      </c>
      <c r="D145" t="s">
        <v>17</v>
      </c>
      <c r="E145" t="s">
        <v>18</v>
      </c>
      <c r="F145" t="s">
        <v>1099</v>
      </c>
      <c r="G145" t="s">
        <v>1119</v>
      </c>
      <c r="H145" t="s">
        <v>1119</v>
      </c>
      <c r="I145" t="s">
        <v>2240</v>
      </c>
      <c r="J145" t="s">
        <v>2911</v>
      </c>
      <c r="K145" t="s">
        <v>1503</v>
      </c>
      <c r="L145" t="s">
        <v>2874</v>
      </c>
      <c r="M145" t="s">
        <v>3551</v>
      </c>
      <c r="N145" t="s">
        <v>2309</v>
      </c>
    </row>
    <row r="146" spans="1:14" x14ac:dyDescent="0.25">
      <c r="A146" t="s">
        <v>1436</v>
      </c>
      <c r="B146" t="s">
        <v>1437</v>
      </c>
      <c r="C146" t="s">
        <v>16</v>
      </c>
      <c r="D146" t="s">
        <v>17</v>
      </c>
      <c r="E146" t="s">
        <v>280</v>
      </c>
      <c r="F146" t="s">
        <v>1099</v>
      </c>
      <c r="G146" t="s">
        <v>1180</v>
      </c>
      <c r="H146" t="s">
        <v>1010</v>
      </c>
      <c r="I146" t="s">
        <v>1449</v>
      </c>
      <c r="J146" t="s">
        <v>3552</v>
      </c>
      <c r="K146" t="s">
        <v>2372</v>
      </c>
      <c r="L146" t="s">
        <v>928</v>
      </c>
      <c r="M146" t="s">
        <v>1157</v>
      </c>
      <c r="N146" t="s">
        <v>2424</v>
      </c>
    </row>
    <row r="147" spans="1:14" x14ac:dyDescent="0.25">
      <c r="A147" t="s">
        <v>1356</v>
      </c>
      <c r="B147" t="s">
        <v>1357</v>
      </c>
      <c r="C147" t="s">
        <v>16</v>
      </c>
      <c r="D147" t="s">
        <v>17</v>
      </c>
      <c r="E147" t="s">
        <v>280</v>
      </c>
      <c r="F147" t="s">
        <v>1099</v>
      </c>
      <c r="G147" t="s">
        <v>3553</v>
      </c>
      <c r="H147" t="s">
        <v>2095</v>
      </c>
      <c r="I147" t="s">
        <v>3550</v>
      </c>
      <c r="J147" t="s">
        <v>3506</v>
      </c>
      <c r="K147" t="s">
        <v>3554</v>
      </c>
      <c r="L147" t="s">
        <v>968</v>
      </c>
      <c r="M147" t="s">
        <v>2386</v>
      </c>
      <c r="N147" t="s">
        <v>1322</v>
      </c>
    </row>
    <row r="148" spans="1:14" x14ac:dyDescent="0.25">
      <c r="A148" t="s">
        <v>1125</v>
      </c>
      <c r="B148" t="s">
        <v>1126</v>
      </c>
      <c r="C148" t="s">
        <v>16</v>
      </c>
      <c r="D148" t="s">
        <v>17</v>
      </c>
      <c r="E148" t="s">
        <v>280</v>
      </c>
      <c r="F148" t="s">
        <v>1099</v>
      </c>
      <c r="G148" t="s">
        <v>1578</v>
      </c>
      <c r="H148" t="s">
        <v>2056</v>
      </c>
      <c r="I148" t="s">
        <v>2188</v>
      </c>
      <c r="J148" t="s">
        <v>1423</v>
      </c>
      <c r="K148" t="s">
        <v>1485</v>
      </c>
      <c r="L148" t="s">
        <v>3555</v>
      </c>
      <c r="M148" t="s">
        <v>3556</v>
      </c>
      <c r="N148" t="s">
        <v>3557</v>
      </c>
    </row>
    <row r="149" spans="1:14" x14ac:dyDescent="0.25">
      <c r="A149" t="s">
        <v>1559</v>
      </c>
      <c r="B149" t="s">
        <v>1560</v>
      </c>
      <c r="C149" t="s">
        <v>16</v>
      </c>
      <c r="D149" t="s">
        <v>17</v>
      </c>
      <c r="E149" t="s">
        <v>280</v>
      </c>
      <c r="F149" t="s">
        <v>1099</v>
      </c>
      <c r="G149" t="s">
        <v>3076</v>
      </c>
      <c r="H149" t="s">
        <v>677</v>
      </c>
      <c r="I149" t="s">
        <v>1085</v>
      </c>
      <c r="J149" t="s">
        <v>1409</v>
      </c>
      <c r="K149" t="s">
        <v>3558</v>
      </c>
      <c r="L149" t="s">
        <v>3559</v>
      </c>
      <c r="M149" t="s">
        <v>2918</v>
      </c>
      <c r="N149" t="s">
        <v>2997</v>
      </c>
    </row>
    <row r="150" spans="1:14" x14ac:dyDescent="0.25">
      <c r="A150" t="s">
        <v>1576</v>
      </c>
      <c r="B150" t="s">
        <v>1577</v>
      </c>
      <c r="C150" t="s">
        <v>16</v>
      </c>
      <c r="D150" t="s">
        <v>17</v>
      </c>
      <c r="E150" t="s">
        <v>280</v>
      </c>
      <c r="F150" t="s">
        <v>1099</v>
      </c>
      <c r="G150" t="s">
        <v>3560</v>
      </c>
      <c r="H150" t="s">
        <v>3561</v>
      </c>
      <c r="I150" t="s">
        <v>3550</v>
      </c>
      <c r="J150" t="s">
        <v>3506</v>
      </c>
      <c r="K150" t="s">
        <v>3562</v>
      </c>
      <c r="L150" t="s">
        <v>2161</v>
      </c>
      <c r="M150" t="s">
        <v>3563</v>
      </c>
      <c r="N150" t="s">
        <v>1260</v>
      </c>
    </row>
    <row r="151" spans="1:14" x14ac:dyDescent="0.25">
      <c r="A151" t="s">
        <v>1363</v>
      </c>
      <c r="B151" t="s">
        <v>2292</v>
      </c>
      <c r="C151" t="s">
        <v>16</v>
      </c>
      <c r="D151" t="s">
        <v>17</v>
      </c>
      <c r="E151" t="s">
        <v>280</v>
      </c>
      <c r="F151" t="s">
        <v>1099</v>
      </c>
      <c r="G151" t="s">
        <v>1067</v>
      </c>
      <c r="H151" t="s">
        <v>3564</v>
      </c>
      <c r="I151" t="s">
        <v>1138</v>
      </c>
      <c r="J151" t="s">
        <v>3565</v>
      </c>
      <c r="K151" t="s">
        <v>1468</v>
      </c>
      <c r="L151" t="s">
        <v>1162</v>
      </c>
      <c r="M151" t="s">
        <v>3566</v>
      </c>
      <c r="N151" t="s">
        <v>3567</v>
      </c>
    </row>
    <row r="152" spans="1:14" x14ac:dyDescent="0.25">
      <c r="A152" t="s">
        <v>1018</v>
      </c>
      <c r="B152" t="s">
        <v>2980</v>
      </c>
      <c r="C152" t="s">
        <v>16</v>
      </c>
      <c r="D152" t="s">
        <v>17</v>
      </c>
      <c r="E152" t="s">
        <v>280</v>
      </c>
      <c r="F152" t="s">
        <v>1099</v>
      </c>
      <c r="G152" t="s">
        <v>2938</v>
      </c>
      <c r="H152" t="s">
        <v>753</v>
      </c>
      <c r="I152" t="s">
        <v>1234</v>
      </c>
      <c r="J152" t="s">
        <v>1383</v>
      </c>
      <c r="K152" t="s">
        <v>2404</v>
      </c>
      <c r="L152" t="s">
        <v>1092</v>
      </c>
      <c r="M152" t="s">
        <v>1432</v>
      </c>
      <c r="N152" t="s">
        <v>2901</v>
      </c>
    </row>
    <row r="153" spans="1:14" hidden="1" x14ac:dyDescent="0.25">
      <c r="A153" t="s">
        <v>1372</v>
      </c>
      <c r="B153" t="s">
        <v>1373</v>
      </c>
      <c r="C153" t="s">
        <v>16</v>
      </c>
      <c r="D153" t="s">
        <v>17</v>
      </c>
      <c r="E153" t="s">
        <v>18</v>
      </c>
      <c r="F153" t="s">
        <v>1099</v>
      </c>
      <c r="G153" t="s">
        <v>1456</v>
      </c>
      <c r="H153" t="s">
        <v>2089</v>
      </c>
      <c r="I153" t="s">
        <v>1452</v>
      </c>
      <c r="J153" t="s">
        <v>3568</v>
      </c>
      <c r="K153" t="s">
        <v>3569</v>
      </c>
      <c r="L153" t="s">
        <v>1059</v>
      </c>
      <c r="M153" t="s">
        <v>3565</v>
      </c>
      <c r="N153" t="s">
        <v>1198</v>
      </c>
    </row>
    <row r="154" spans="1:14" x14ac:dyDescent="0.25">
      <c r="A154" t="s">
        <v>1462</v>
      </c>
      <c r="B154" t="s">
        <v>1463</v>
      </c>
      <c r="C154" t="s">
        <v>16</v>
      </c>
      <c r="D154" t="s">
        <v>17</v>
      </c>
      <c r="E154" t="s">
        <v>280</v>
      </c>
      <c r="F154" t="s">
        <v>1099</v>
      </c>
      <c r="G154" t="s">
        <v>3570</v>
      </c>
      <c r="H154" t="s">
        <v>3571</v>
      </c>
      <c r="I154" t="s">
        <v>1426</v>
      </c>
      <c r="J154" t="s">
        <v>3572</v>
      </c>
      <c r="K154" t="s">
        <v>3096</v>
      </c>
      <c r="L154" t="s">
        <v>2847</v>
      </c>
      <c r="M154" t="s">
        <v>3573</v>
      </c>
      <c r="N154" t="s">
        <v>2337</v>
      </c>
    </row>
    <row r="155" spans="1:14" x14ac:dyDescent="0.25">
      <c r="A155" t="s">
        <v>1462</v>
      </c>
      <c r="B155" t="s">
        <v>1470</v>
      </c>
      <c r="C155" t="s">
        <v>1236</v>
      </c>
      <c r="D155" t="s">
        <v>17</v>
      </c>
      <c r="E155" t="s">
        <v>280</v>
      </c>
      <c r="F155" t="s">
        <v>1099</v>
      </c>
      <c r="G155" t="s">
        <v>2938</v>
      </c>
      <c r="H155" t="s">
        <v>1947</v>
      </c>
      <c r="I155" t="s">
        <v>2992</v>
      </c>
      <c r="J155" t="s">
        <v>1402</v>
      </c>
      <c r="K155" t="s">
        <v>3574</v>
      </c>
      <c r="L155" t="s">
        <v>3575</v>
      </c>
      <c r="M155" t="s">
        <v>2372</v>
      </c>
      <c r="N155" t="s">
        <v>2262</v>
      </c>
    </row>
    <row r="156" spans="1:14" x14ac:dyDescent="0.25">
      <c r="A156" t="s">
        <v>1478</v>
      </c>
      <c r="B156" t="s">
        <v>1479</v>
      </c>
      <c r="C156" t="s">
        <v>1236</v>
      </c>
      <c r="D156" t="s">
        <v>17</v>
      </c>
      <c r="E156" t="s">
        <v>280</v>
      </c>
      <c r="F156" t="s">
        <v>760</v>
      </c>
      <c r="G156" t="s">
        <v>2101</v>
      </c>
      <c r="H156" t="s">
        <v>3400</v>
      </c>
      <c r="I156" t="s">
        <v>1027</v>
      </c>
      <c r="J156" t="s">
        <v>1035</v>
      </c>
      <c r="K156" t="s">
        <v>2931</v>
      </c>
      <c r="L156" t="s">
        <v>2005</v>
      </c>
      <c r="M156" t="s">
        <v>2841</v>
      </c>
      <c r="N156" t="s">
        <v>1350</v>
      </c>
    </row>
    <row r="157" spans="1:14" x14ac:dyDescent="0.25">
      <c r="A157" t="s">
        <v>2363</v>
      </c>
      <c r="B157" t="s">
        <v>2364</v>
      </c>
      <c r="C157" t="s">
        <v>1236</v>
      </c>
      <c r="D157" t="s">
        <v>17</v>
      </c>
      <c r="E157" t="s">
        <v>280</v>
      </c>
      <c r="F157" t="s">
        <v>1099</v>
      </c>
      <c r="G157" t="s">
        <v>123</v>
      </c>
      <c r="H157" t="s">
        <v>1601</v>
      </c>
      <c r="I157" t="s">
        <v>3038</v>
      </c>
      <c r="J157" t="s">
        <v>3149</v>
      </c>
      <c r="K157" t="s">
        <v>1648</v>
      </c>
      <c r="L157" t="s">
        <v>1481</v>
      </c>
      <c r="M157" t="s">
        <v>2357</v>
      </c>
      <c r="N157" t="s">
        <v>3175</v>
      </c>
    </row>
    <row r="158" spans="1:14" x14ac:dyDescent="0.25">
      <c r="A158" t="s">
        <v>1483</v>
      </c>
      <c r="B158" t="s">
        <v>1484</v>
      </c>
      <c r="C158" t="s">
        <v>1236</v>
      </c>
      <c r="D158" t="s">
        <v>17</v>
      </c>
      <c r="E158" t="s">
        <v>280</v>
      </c>
      <c r="F158" t="s">
        <v>1099</v>
      </c>
      <c r="G158" t="s">
        <v>449</v>
      </c>
      <c r="H158" t="s">
        <v>785</v>
      </c>
      <c r="I158" t="s">
        <v>2343</v>
      </c>
      <c r="J158" t="s">
        <v>1384</v>
      </c>
      <c r="K158" t="s">
        <v>2487</v>
      </c>
      <c r="L158" t="s">
        <v>3576</v>
      </c>
      <c r="M158" t="s">
        <v>3577</v>
      </c>
      <c r="N158" t="s">
        <v>3528</v>
      </c>
    </row>
    <row r="159" spans="1:14" x14ac:dyDescent="0.25">
      <c r="A159" t="s">
        <v>3036</v>
      </c>
      <c r="B159" t="s">
        <v>3037</v>
      </c>
      <c r="C159" t="s">
        <v>1236</v>
      </c>
      <c r="D159" t="s">
        <v>17</v>
      </c>
      <c r="E159" t="s">
        <v>280</v>
      </c>
      <c r="F159" t="s">
        <v>1099</v>
      </c>
      <c r="G159" t="s">
        <v>965</v>
      </c>
      <c r="H159" t="s">
        <v>3076</v>
      </c>
      <c r="I159" t="s">
        <v>1475</v>
      </c>
      <c r="J159" t="s">
        <v>3578</v>
      </c>
      <c r="K159" t="s">
        <v>3579</v>
      </c>
      <c r="L159" t="s">
        <v>1297</v>
      </c>
      <c r="M159" t="s">
        <v>1496</v>
      </c>
      <c r="N159" t="s">
        <v>2441</v>
      </c>
    </row>
    <row r="160" spans="1:14" x14ac:dyDescent="0.25">
      <c r="A160" t="s">
        <v>2377</v>
      </c>
      <c r="B160" t="s">
        <v>2378</v>
      </c>
      <c r="C160" t="s">
        <v>1236</v>
      </c>
      <c r="D160" t="s">
        <v>17</v>
      </c>
      <c r="E160" t="s">
        <v>280</v>
      </c>
      <c r="F160" t="s">
        <v>1099</v>
      </c>
      <c r="G160" t="s">
        <v>182</v>
      </c>
      <c r="H160" t="s">
        <v>1614</v>
      </c>
      <c r="I160" t="s">
        <v>2373</v>
      </c>
      <c r="J160" t="s">
        <v>3580</v>
      </c>
      <c r="K160" t="s">
        <v>3581</v>
      </c>
      <c r="L160" t="s">
        <v>1512</v>
      </c>
      <c r="M160" t="s">
        <v>2490</v>
      </c>
      <c r="N160" t="s">
        <v>3582</v>
      </c>
    </row>
    <row r="161" spans="1:14" x14ac:dyDescent="0.25">
      <c r="A161" t="s">
        <v>3583</v>
      </c>
      <c r="B161" t="s">
        <v>3584</v>
      </c>
      <c r="C161" t="s">
        <v>1236</v>
      </c>
      <c r="D161" t="s">
        <v>17</v>
      </c>
      <c r="E161" t="s">
        <v>280</v>
      </c>
      <c r="F161" t="s">
        <v>1099</v>
      </c>
      <c r="G161" t="s">
        <v>812</v>
      </c>
      <c r="H161" t="s">
        <v>812</v>
      </c>
      <c r="I161" t="s">
        <v>3585</v>
      </c>
      <c r="J161" t="s">
        <v>2411</v>
      </c>
      <c r="K161" t="s">
        <v>3586</v>
      </c>
      <c r="L161" t="s">
        <v>3083</v>
      </c>
      <c r="M161" t="s">
        <v>1418</v>
      </c>
      <c r="N161" t="s">
        <v>2448</v>
      </c>
    </row>
    <row r="162" spans="1:14" x14ac:dyDescent="0.25">
      <c r="A162" t="s">
        <v>1290</v>
      </c>
      <c r="B162" t="s">
        <v>1291</v>
      </c>
      <c r="C162" t="s">
        <v>16</v>
      </c>
      <c r="D162" t="s">
        <v>17</v>
      </c>
      <c r="E162" t="s">
        <v>280</v>
      </c>
      <c r="F162" t="s">
        <v>1099</v>
      </c>
      <c r="G162" t="s">
        <v>2768</v>
      </c>
      <c r="H162" t="s">
        <v>2439</v>
      </c>
      <c r="I162" t="s">
        <v>2447</v>
      </c>
      <c r="J162" t="s">
        <v>2336</v>
      </c>
      <c r="K162" t="s">
        <v>2340</v>
      </c>
      <c r="L162" t="s">
        <v>3587</v>
      </c>
      <c r="M162" t="s">
        <v>3588</v>
      </c>
      <c r="N162" t="s">
        <v>3589</v>
      </c>
    </row>
    <row r="163" spans="1:14" x14ac:dyDescent="0.25">
      <c r="A163" t="s">
        <v>1413</v>
      </c>
      <c r="B163" t="s">
        <v>1414</v>
      </c>
      <c r="C163" t="s">
        <v>16</v>
      </c>
      <c r="D163" t="s">
        <v>17</v>
      </c>
      <c r="E163" t="s">
        <v>280</v>
      </c>
      <c r="F163" t="s">
        <v>1099</v>
      </c>
      <c r="G163" t="s">
        <v>583</v>
      </c>
      <c r="H163" t="s">
        <v>3256</v>
      </c>
      <c r="I163" t="s">
        <v>2278</v>
      </c>
      <c r="J163" t="s">
        <v>2298</v>
      </c>
      <c r="K163" t="s">
        <v>3091</v>
      </c>
      <c r="L163" t="s">
        <v>1385</v>
      </c>
      <c r="M163" t="s">
        <v>3590</v>
      </c>
      <c r="N163" t="s">
        <v>2991</v>
      </c>
    </row>
    <row r="164" spans="1:14" x14ac:dyDescent="0.25">
      <c r="A164" t="s">
        <v>1331</v>
      </c>
      <c r="B164" t="s">
        <v>1332</v>
      </c>
      <c r="C164" t="s">
        <v>16</v>
      </c>
      <c r="D164" t="s">
        <v>17</v>
      </c>
      <c r="E164" t="s">
        <v>280</v>
      </c>
      <c r="F164" t="s">
        <v>1099</v>
      </c>
      <c r="G164" t="s">
        <v>3591</v>
      </c>
      <c r="H164" t="s">
        <v>659</v>
      </c>
      <c r="I164" t="s">
        <v>1132</v>
      </c>
      <c r="J164" t="s">
        <v>2336</v>
      </c>
      <c r="K164" t="s">
        <v>3592</v>
      </c>
      <c r="L164" t="s">
        <v>1488</v>
      </c>
      <c r="M164" t="s">
        <v>2248</v>
      </c>
      <c r="N164" t="s">
        <v>1448</v>
      </c>
    </row>
    <row r="165" spans="1:14" x14ac:dyDescent="0.25">
      <c r="A165" t="s">
        <v>1186</v>
      </c>
      <c r="B165" t="s">
        <v>1187</v>
      </c>
      <c r="C165" t="s">
        <v>16</v>
      </c>
      <c r="D165" t="s">
        <v>17</v>
      </c>
      <c r="E165" t="s">
        <v>280</v>
      </c>
      <c r="F165" t="s">
        <v>1099</v>
      </c>
      <c r="G165" t="s">
        <v>838</v>
      </c>
      <c r="H165" t="s">
        <v>1136</v>
      </c>
      <c r="I165" t="s">
        <v>2146</v>
      </c>
      <c r="J165" t="s">
        <v>3593</v>
      </c>
      <c r="K165" t="s">
        <v>3128</v>
      </c>
      <c r="L165" t="s">
        <v>2218</v>
      </c>
      <c r="M165" t="s">
        <v>1596</v>
      </c>
      <c r="N165" t="s">
        <v>2964</v>
      </c>
    </row>
    <row r="166" spans="1:14" hidden="1" x14ac:dyDescent="0.25">
      <c r="A166" t="s">
        <v>948</v>
      </c>
      <c r="B166" t="s">
        <v>949</v>
      </c>
      <c r="C166" t="s">
        <v>16</v>
      </c>
      <c r="D166" t="s">
        <v>17</v>
      </c>
      <c r="E166" t="s">
        <v>18</v>
      </c>
      <c r="F166" t="s">
        <v>1099</v>
      </c>
      <c r="G166" t="s">
        <v>2898</v>
      </c>
      <c r="H166" t="s">
        <v>2898</v>
      </c>
      <c r="I166" t="s">
        <v>2992</v>
      </c>
      <c r="J166" t="s">
        <v>3594</v>
      </c>
      <c r="K166" t="s">
        <v>3590</v>
      </c>
      <c r="L166" t="s">
        <v>1167</v>
      </c>
      <c r="M166" t="s">
        <v>3595</v>
      </c>
      <c r="N166" t="s">
        <v>2239</v>
      </c>
    </row>
    <row r="167" spans="1:14" x14ac:dyDescent="0.25">
      <c r="A167" t="s">
        <v>1404</v>
      </c>
      <c r="B167" t="s">
        <v>1405</v>
      </c>
      <c r="C167" t="s">
        <v>16</v>
      </c>
      <c r="D167" t="s">
        <v>17</v>
      </c>
      <c r="E167" t="s">
        <v>280</v>
      </c>
      <c r="F167" t="s">
        <v>1099</v>
      </c>
      <c r="G167" t="s">
        <v>3596</v>
      </c>
      <c r="H167" t="s">
        <v>1406</v>
      </c>
      <c r="I167" t="s">
        <v>2926</v>
      </c>
      <c r="J167" t="s">
        <v>2956</v>
      </c>
      <c r="K167" t="s">
        <v>3597</v>
      </c>
      <c r="L167" t="s">
        <v>2198</v>
      </c>
      <c r="M167" t="s">
        <v>1535</v>
      </c>
      <c r="N167" t="s">
        <v>1416</v>
      </c>
    </row>
    <row r="168" spans="1:14" hidden="1" x14ac:dyDescent="0.25">
      <c r="A168" t="s">
        <v>2458</v>
      </c>
      <c r="B168" t="s">
        <v>2459</v>
      </c>
      <c r="C168" t="s">
        <v>16</v>
      </c>
      <c r="D168" t="s">
        <v>17</v>
      </c>
      <c r="E168" t="s">
        <v>18</v>
      </c>
      <c r="F168" t="s">
        <v>1099</v>
      </c>
      <c r="G168" t="s">
        <v>217</v>
      </c>
      <c r="H168" t="s">
        <v>158</v>
      </c>
      <c r="I168" t="s">
        <v>3598</v>
      </c>
      <c r="J168" t="s">
        <v>1535</v>
      </c>
      <c r="K168" t="s">
        <v>3599</v>
      </c>
      <c r="L168" t="s">
        <v>3600</v>
      </c>
      <c r="M168" t="s">
        <v>3601</v>
      </c>
      <c r="N168" t="s">
        <v>3602</v>
      </c>
    </row>
    <row r="169" spans="1:14" x14ac:dyDescent="0.25">
      <c r="A169" t="s">
        <v>1427</v>
      </c>
      <c r="B169" t="s">
        <v>3057</v>
      </c>
      <c r="C169" t="s">
        <v>16</v>
      </c>
      <c r="D169" t="s">
        <v>17</v>
      </c>
      <c r="E169" t="s">
        <v>280</v>
      </c>
      <c r="F169" t="s">
        <v>1099</v>
      </c>
      <c r="G169" t="s">
        <v>1214</v>
      </c>
      <c r="H169" t="s">
        <v>1939</v>
      </c>
      <c r="I169" t="s">
        <v>1260</v>
      </c>
      <c r="J169" t="s">
        <v>3001</v>
      </c>
      <c r="K169" t="s">
        <v>3603</v>
      </c>
      <c r="L169" t="s">
        <v>2857</v>
      </c>
      <c r="M169" t="s">
        <v>1503</v>
      </c>
      <c r="N169" t="s">
        <v>2960</v>
      </c>
    </row>
    <row r="170" spans="1:14" x14ac:dyDescent="0.25">
      <c r="A170" t="s">
        <v>1505</v>
      </c>
      <c r="B170" t="s">
        <v>1506</v>
      </c>
      <c r="C170" t="s">
        <v>16</v>
      </c>
      <c r="D170" t="s">
        <v>17</v>
      </c>
      <c r="E170" t="s">
        <v>280</v>
      </c>
      <c r="F170" t="s">
        <v>1099</v>
      </c>
      <c r="G170" t="s">
        <v>838</v>
      </c>
      <c r="H170" t="s">
        <v>2938</v>
      </c>
      <c r="I170" t="s">
        <v>2278</v>
      </c>
      <c r="J170" t="s">
        <v>2434</v>
      </c>
      <c r="K170" t="s">
        <v>3592</v>
      </c>
      <c r="L170" t="s">
        <v>1250</v>
      </c>
      <c r="M170" t="s">
        <v>1457</v>
      </c>
      <c r="N170" t="s">
        <v>2262</v>
      </c>
    </row>
    <row r="171" spans="1:14" x14ac:dyDescent="0.25">
      <c r="A171" t="s">
        <v>1397</v>
      </c>
      <c r="B171" t="s">
        <v>1398</v>
      </c>
      <c r="C171" t="s">
        <v>16</v>
      </c>
      <c r="D171" t="s">
        <v>17</v>
      </c>
      <c r="E171" t="s">
        <v>280</v>
      </c>
      <c r="F171" t="s">
        <v>1099</v>
      </c>
      <c r="G171" t="s">
        <v>20</v>
      </c>
      <c r="H171" t="s">
        <v>677</v>
      </c>
      <c r="I171" t="s">
        <v>2903</v>
      </c>
      <c r="J171" t="s">
        <v>3604</v>
      </c>
      <c r="K171" t="s">
        <v>3605</v>
      </c>
      <c r="L171" t="s">
        <v>1298</v>
      </c>
      <c r="M171" t="s">
        <v>2987</v>
      </c>
      <c r="N171" t="s">
        <v>3606</v>
      </c>
    </row>
    <row r="172" spans="1:14" x14ac:dyDescent="0.25">
      <c r="A172" t="s">
        <v>1240</v>
      </c>
      <c r="B172" t="s">
        <v>1241</v>
      </c>
      <c r="C172" t="s">
        <v>16</v>
      </c>
      <c r="D172" t="s">
        <v>17</v>
      </c>
      <c r="E172" t="s">
        <v>280</v>
      </c>
      <c r="F172" t="s">
        <v>1099</v>
      </c>
      <c r="G172" t="s">
        <v>115</v>
      </c>
      <c r="H172" t="s">
        <v>1471</v>
      </c>
      <c r="I172" t="s">
        <v>3069</v>
      </c>
      <c r="J172" t="s">
        <v>1640</v>
      </c>
      <c r="K172" t="s">
        <v>3607</v>
      </c>
      <c r="L172" t="s">
        <v>1121</v>
      </c>
      <c r="M172" t="s">
        <v>3608</v>
      </c>
      <c r="N172" t="s">
        <v>2263</v>
      </c>
    </row>
    <row r="173" spans="1:14" x14ac:dyDescent="0.25">
      <c r="A173" t="s">
        <v>1446</v>
      </c>
      <c r="B173" t="s">
        <v>3080</v>
      </c>
      <c r="C173" t="s">
        <v>16</v>
      </c>
      <c r="D173" t="s">
        <v>17</v>
      </c>
      <c r="E173" t="s">
        <v>280</v>
      </c>
      <c r="F173" t="s">
        <v>1099</v>
      </c>
      <c r="G173" t="s">
        <v>776</v>
      </c>
      <c r="H173" t="s">
        <v>1834</v>
      </c>
      <c r="I173" t="s">
        <v>3525</v>
      </c>
      <c r="J173" t="s">
        <v>2404</v>
      </c>
      <c r="K173" t="s">
        <v>3609</v>
      </c>
      <c r="L173" t="s">
        <v>2126</v>
      </c>
      <c r="M173" t="s">
        <v>2368</v>
      </c>
      <c r="N173" t="s">
        <v>3065</v>
      </c>
    </row>
    <row r="174" spans="1:14" hidden="1" x14ac:dyDescent="0.25">
      <c r="A174" t="s">
        <v>3610</v>
      </c>
      <c r="B174" t="s">
        <v>3611</v>
      </c>
      <c r="C174" t="s">
        <v>16</v>
      </c>
      <c r="D174" t="s">
        <v>17</v>
      </c>
      <c r="E174" t="s">
        <v>18</v>
      </c>
      <c r="F174" t="s">
        <v>1099</v>
      </c>
      <c r="G174" t="s">
        <v>812</v>
      </c>
      <c r="H174" t="s">
        <v>812</v>
      </c>
      <c r="I174" t="s">
        <v>2945</v>
      </c>
      <c r="J174" t="s">
        <v>1159</v>
      </c>
      <c r="K174" t="s">
        <v>3612</v>
      </c>
      <c r="L174" t="s">
        <v>1498</v>
      </c>
      <c r="M174" t="s">
        <v>3112</v>
      </c>
      <c r="N174" t="s">
        <v>2283</v>
      </c>
    </row>
    <row r="175" spans="1:14" x14ac:dyDescent="0.25">
      <c r="A175" t="s">
        <v>1169</v>
      </c>
      <c r="B175" t="s">
        <v>1170</v>
      </c>
      <c r="C175" t="s">
        <v>16</v>
      </c>
      <c r="D175" t="s">
        <v>17</v>
      </c>
      <c r="E175" t="s">
        <v>280</v>
      </c>
      <c r="F175" t="s">
        <v>1099</v>
      </c>
      <c r="G175" t="s">
        <v>235</v>
      </c>
      <c r="H175" t="s">
        <v>3613</v>
      </c>
      <c r="I175" t="s">
        <v>1401</v>
      </c>
      <c r="J175" t="s">
        <v>3614</v>
      </c>
      <c r="K175" t="s">
        <v>3615</v>
      </c>
      <c r="L175" t="s">
        <v>3616</v>
      </c>
      <c r="M175" t="s">
        <v>2313</v>
      </c>
      <c r="N175" t="s">
        <v>3112</v>
      </c>
    </row>
    <row r="176" spans="1:14" x14ac:dyDescent="0.25">
      <c r="A176" t="s">
        <v>1339</v>
      </c>
      <c r="B176" t="s">
        <v>1340</v>
      </c>
      <c r="C176" t="s">
        <v>16</v>
      </c>
      <c r="D176" t="s">
        <v>17</v>
      </c>
      <c r="E176" t="s">
        <v>280</v>
      </c>
      <c r="F176" t="s">
        <v>1099</v>
      </c>
      <c r="G176" t="s">
        <v>2635</v>
      </c>
      <c r="H176" t="s">
        <v>404</v>
      </c>
      <c r="I176" t="s">
        <v>3088</v>
      </c>
      <c r="J176" t="s">
        <v>3562</v>
      </c>
      <c r="K176" t="s">
        <v>3617</v>
      </c>
      <c r="L176" t="s">
        <v>3618</v>
      </c>
      <c r="M176" t="s">
        <v>2322</v>
      </c>
      <c r="N176" t="s">
        <v>1535</v>
      </c>
    </row>
    <row r="177" spans="1:14" x14ac:dyDescent="0.25">
      <c r="A177" t="s">
        <v>1521</v>
      </c>
      <c r="B177" t="s">
        <v>1522</v>
      </c>
      <c r="C177" t="s">
        <v>16</v>
      </c>
      <c r="D177" t="s">
        <v>17</v>
      </c>
      <c r="E177" t="s">
        <v>280</v>
      </c>
      <c r="F177" t="s">
        <v>1099</v>
      </c>
      <c r="G177" t="s">
        <v>3619</v>
      </c>
      <c r="H177" t="s">
        <v>2257</v>
      </c>
      <c r="I177" t="s">
        <v>3620</v>
      </c>
      <c r="J177" t="s">
        <v>3621</v>
      </c>
      <c r="K177" t="s">
        <v>3622</v>
      </c>
      <c r="L177" t="s">
        <v>2187</v>
      </c>
      <c r="M177" t="s">
        <v>3623</v>
      </c>
      <c r="N177" t="s">
        <v>1368</v>
      </c>
    </row>
    <row r="178" spans="1:14" x14ac:dyDescent="0.25">
      <c r="A178" t="s">
        <v>1514</v>
      </c>
      <c r="B178" t="s">
        <v>3070</v>
      </c>
      <c r="C178" t="s">
        <v>16</v>
      </c>
      <c r="D178" t="s">
        <v>17</v>
      </c>
      <c r="E178" t="s">
        <v>280</v>
      </c>
      <c r="F178" t="s">
        <v>1099</v>
      </c>
      <c r="G178" t="s">
        <v>226</v>
      </c>
      <c r="H178" t="s">
        <v>1544</v>
      </c>
      <c r="I178" t="s">
        <v>3110</v>
      </c>
      <c r="J178" t="s">
        <v>1503</v>
      </c>
      <c r="K178" t="s">
        <v>3624</v>
      </c>
      <c r="L178" t="s">
        <v>2233</v>
      </c>
      <c r="M178" t="s">
        <v>2306</v>
      </c>
      <c r="N178" t="s">
        <v>1647</v>
      </c>
    </row>
    <row r="179" spans="1:14" x14ac:dyDescent="0.25">
      <c r="A179" t="s">
        <v>1499</v>
      </c>
      <c r="B179" t="s">
        <v>1500</v>
      </c>
      <c r="C179" t="s">
        <v>16</v>
      </c>
      <c r="D179" t="s">
        <v>17</v>
      </c>
      <c r="E179" t="s">
        <v>280</v>
      </c>
      <c r="F179" t="s">
        <v>1099</v>
      </c>
      <c r="G179" t="s">
        <v>1925</v>
      </c>
      <c r="H179" t="s">
        <v>1214</v>
      </c>
      <c r="I179" t="s">
        <v>3625</v>
      </c>
      <c r="J179" t="s">
        <v>3554</v>
      </c>
      <c r="K179" t="s">
        <v>3626</v>
      </c>
      <c r="L179" t="s">
        <v>1302</v>
      </c>
      <c r="M179" t="s">
        <v>2340</v>
      </c>
      <c r="N179" t="s">
        <v>1440</v>
      </c>
    </row>
    <row r="180" spans="1:14" x14ac:dyDescent="0.25">
      <c r="A180" t="s">
        <v>1585</v>
      </c>
      <c r="B180" t="s">
        <v>1586</v>
      </c>
      <c r="C180" t="s">
        <v>16</v>
      </c>
      <c r="D180" t="s">
        <v>17</v>
      </c>
      <c r="E180" t="s">
        <v>280</v>
      </c>
      <c r="F180" t="s">
        <v>1099</v>
      </c>
      <c r="G180" t="s">
        <v>226</v>
      </c>
      <c r="H180" t="s">
        <v>226</v>
      </c>
      <c r="I180" t="s">
        <v>2979</v>
      </c>
      <c r="J180" t="s">
        <v>3627</v>
      </c>
      <c r="K180" t="s">
        <v>3628</v>
      </c>
      <c r="L180" t="s">
        <v>1371</v>
      </c>
      <c r="M180" t="s">
        <v>3542</v>
      </c>
      <c r="N180" t="s">
        <v>3053</v>
      </c>
    </row>
    <row r="181" spans="1:14" x14ac:dyDescent="0.25">
      <c r="A181" t="s">
        <v>1453</v>
      </c>
      <c r="B181" t="s">
        <v>1454</v>
      </c>
      <c r="C181" t="s">
        <v>16</v>
      </c>
      <c r="D181" t="s">
        <v>17</v>
      </c>
      <c r="E181" t="s">
        <v>280</v>
      </c>
      <c r="F181" t="s">
        <v>1099</v>
      </c>
      <c r="G181" t="s">
        <v>273</v>
      </c>
      <c r="H181" t="s">
        <v>2938</v>
      </c>
      <c r="I181" t="s">
        <v>1575</v>
      </c>
      <c r="J181" t="s">
        <v>3629</v>
      </c>
      <c r="K181" t="s">
        <v>3630</v>
      </c>
      <c r="L181" t="s">
        <v>3631</v>
      </c>
      <c r="M181" t="s">
        <v>2340</v>
      </c>
      <c r="N181" t="s">
        <v>1575</v>
      </c>
    </row>
    <row r="182" spans="1:14" hidden="1" x14ac:dyDescent="0.25">
      <c r="A182" t="s">
        <v>3100</v>
      </c>
      <c r="B182" t="s">
        <v>3101</v>
      </c>
      <c r="C182" t="s">
        <v>16</v>
      </c>
      <c r="D182" t="s">
        <v>17</v>
      </c>
      <c r="E182" t="s">
        <v>18</v>
      </c>
      <c r="F182" t="s">
        <v>1099</v>
      </c>
      <c r="G182" t="s">
        <v>678</v>
      </c>
      <c r="H182" t="s">
        <v>803</v>
      </c>
      <c r="I182" t="s">
        <v>3605</v>
      </c>
      <c r="J182" t="s">
        <v>3632</v>
      </c>
      <c r="K182" t="s">
        <v>2372</v>
      </c>
      <c r="L182" t="s">
        <v>1227</v>
      </c>
      <c r="M182" t="s">
        <v>1432</v>
      </c>
      <c r="N182" t="s">
        <v>3092</v>
      </c>
    </row>
    <row r="183" spans="1:14" x14ac:dyDescent="0.25">
      <c r="A183" t="s">
        <v>1612</v>
      </c>
      <c r="B183" t="s">
        <v>2468</v>
      </c>
      <c r="C183" t="s">
        <v>16</v>
      </c>
      <c r="D183" t="s">
        <v>17</v>
      </c>
      <c r="E183" t="s">
        <v>280</v>
      </c>
      <c r="F183" t="s">
        <v>1099</v>
      </c>
      <c r="G183" t="s">
        <v>687</v>
      </c>
      <c r="H183" t="s">
        <v>785</v>
      </c>
      <c r="I183" t="s">
        <v>2446</v>
      </c>
      <c r="J183" t="s">
        <v>2345</v>
      </c>
      <c r="K183" t="s">
        <v>2484</v>
      </c>
      <c r="L183" t="s">
        <v>3533</v>
      </c>
      <c r="M183" t="s">
        <v>3632</v>
      </c>
      <c r="N183" t="s">
        <v>3633</v>
      </c>
    </row>
    <row r="184" spans="1:14" x14ac:dyDescent="0.25">
      <c r="A184" t="s">
        <v>1491</v>
      </c>
      <c r="B184" t="s">
        <v>1492</v>
      </c>
      <c r="C184" t="s">
        <v>16</v>
      </c>
      <c r="D184" t="s">
        <v>17</v>
      </c>
      <c r="E184" t="s">
        <v>280</v>
      </c>
      <c r="F184" t="s">
        <v>1099</v>
      </c>
      <c r="G184" t="s">
        <v>3155</v>
      </c>
      <c r="H184" t="s">
        <v>2056</v>
      </c>
      <c r="I184" t="s">
        <v>2276</v>
      </c>
      <c r="J184" t="s">
        <v>2325</v>
      </c>
      <c r="K184" t="s">
        <v>3634</v>
      </c>
      <c r="L184" t="s">
        <v>1366</v>
      </c>
      <c r="M184" t="s">
        <v>2413</v>
      </c>
      <c r="N184" t="s">
        <v>3094</v>
      </c>
    </row>
    <row r="185" spans="1:14" x14ac:dyDescent="0.25">
      <c r="A185" t="s">
        <v>1273</v>
      </c>
      <c r="B185" t="s">
        <v>1274</v>
      </c>
      <c r="C185" t="s">
        <v>16</v>
      </c>
      <c r="D185" t="s">
        <v>17</v>
      </c>
      <c r="E185" t="s">
        <v>280</v>
      </c>
      <c r="F185" t="s">
        <v>1099</v>
      </c>
      <c r="G185" t="s">
        <v>2152</v>
      </c>
      <c r="H185" t="s">
        <v>1778</v>
      </c>
      <c r="I185" t="s">
        <v>3592</v>
      </c>
      <c r="J185" t="s">
        <v>2441</v>
      </c>
      <c r="K185" t="s">
        <v>3635</v>
      </c>
      <c r="L185" t="s">
        <v>3636</v>
      </c>
      <c r="M185" t="s">
        <v>3637</v>
      </c>
      <c r="N185" t="s">
        <v>1410</v>
      </c>
    </row>
    <row r="186" spans="1:14" hidden="1" x14ac:dyDescent="0.25">
      <c r="A186" t="s">
        <v>3638</v>
      </c>
      <c r="B186" t="s">
        <v>3639</v>
      </c>
      <c r="C186" t="s">
        <v>16</v>
      </c>
      <c r="D186" t="s">
        <v>17</v>
      </c>
      <c r="E186" t="s">
        <v>18</v>
      </c>
      <c r="F186" t="s">
        <v>1099</v>
      </c>
      <c r="G186" t="s">
        <v>3640</v>
      </c>
      <c r="H186" t="s">
        <v>881</v>
      </c>
      <c r="I186" t="s">
        <v>1626</v>
      </c>
      <c r="J186" t="s">
        <v>3641</v>
      </c>
      <c r="K186" t="s">
        <v>3642</v>
      </c>
      <c r="L186" t="s">
        <v>1352</v>
      </c>
      <c r="M186" t="s">
        <v>2284</v>
      </c>
      <c r="N186" t="s">
        <v>3643</v>
      </c>
    </row>
    <row r="187" spans="1:14" x14ac:dyDescent="0.25">
      <c r="A187" t="s">
        <v>1388</v>
      </c>
      <c r="B187" t="s">
        <v>1389</v>
      </c>
      <c r="C187" t="s">
        <v>16</v>
      </c>
      <c r="D187" t="s">
        <v>17</v>
      </c>
      <c r="E187" t="s">
        <v>280</v>
      </c>
      <c r="F187" t="s">
        <v>1099</v>
      </c>
      <c r="G187" t="s">
        <v>333</v>
      </c>
      <c r="H187" t="s">
        <v>3099</v>
      </c>
      <c r="I187" t="s">
        <v>3078</v>
      </c>
      <c r="J187" t="s">
        <v>3114</v>
      </c>
      <c r="K187" t="s">
        <v>3644</v>
      </c>
      <c r="L187" t="s">
        <v>1528</v>
      </c>
      <c r="M187" t="s">
        <v>3645</v>
      </c>
      <c r="N187" t="s">
        <v>3646</v>
      </c>
    </row>
    <row r="188" spans="1:14" x14ac:dyDescent="0.25">
      <c r="A188" t="s">
        <v>1529</v>
      </c>
      <c r="B188" t="s">
        <v>1530</v>
      </c>
      <c r="C188" t="s">
        <v>16</v>
      </c>
      <c r="D188" t="s">
        <v>17</v>
      </c>
      <c r="E188" t="s">
        <v>280</v>
      </c>
      <c r="F188" t="s">
        <v>1099</v>
      </c>
      <c r="G188" t="s">
        <v>2792</v>
      </c>
      <c r="H188" t="s">
        <v>1142</v>
      </c>
      <c r="I188" t="s">
        <v>3647</v>
      </c>
      <c r="J188" t="s">
        <v>3648</v>
      </c>
      <c r="K188" t="s">
        <v>3649</v>
      </c>
      <c r="L188" t="s">
        <v>3568</v>
      </c>
      <c r="M188" t="s">
        <v>3650</v>
      </c>
      <c r="N188" t="s">
        <v>2416</v>
      </c>
    </row>
    <row r="189" spans="1:14" x14ac:dyDescent="0.25">
      <c r="A189" t="s">
        <v>1529</v>
      </c>
      <c r="B189" t="s">
        <v>1536</v>
      </c>
      <c r="C189" t="s">
        <v>1236</v>
      </c>
      <c r="D189" t="s">
        <v>17</v>
      </c>
      <c r="E189" t="s">
        <v>280</v>
      </c>
      <c r="F189" t="s">
        <v>1099</v>
      </c>
      <c r="G189" t="s">
        <v>40</v>
      </c>
      <c r="H189" t="s">
        <v>3651</v>
      </c>
      <c r="I189" t="s">
        <v>2414</v>
      </c>
      <c r="J189" t="s">
        <v>3652</v>
      </c>
      <c r="K189" t="s">
        <v>3653</v>
      </c>
      <c r="L189" t="s">
        <v>1376</v>
      </c>
      <c r="M189" t="s">
        <v>3654</v>
      </c>
      <c r="N189" t="s">
        <v>3655</v>
      </c>
    </row>
    <row r="190" spans="1:14" x14ac:dyDescent="0.25">
      <c r="A190" t="s">
        <v>1542</v>
      </c>
      <c r="B190" t="s">
        <v>1543</v>
      </c>
      <c r="C190" t="s">
        <v>1236</v>
      </c>
      <c r="D190" t="s">
        <v>17</v>
      </c>
      <c r="E190" t="s">
        <v>280</v>
      </c>
      <c r="F190" t="s">
        <v>1099</v>
      </c>
      <c r="G190" t="s">
        <v>158</v>
      </c>
      <c r="H190" t="s">
        <v>718</v>
      </c>
      <c r="I190" t="s">
        <v>1351</v>
      </c>
      <c r="J190" t="s">
        <v>2988</v>
      </c>
      <c r="K190" t="s">
        <v>3656</v>
      </c>
      <c r="L190" t="s">
        <v>919</v>
      </c>
      <c r="M190" t="s">
        <v>2376</v>
      </c>
      <c r="N190" t="s">
        <v>1198</v>
      </c>
    </row>
    <row r="191" spans="1:14" x14ac:dyDescent="0.25">
      <c r="A191" t="s">
        <v>1193</v>
      </c>
      <c r="B191" t="s">
        <v>2328</v>
      </c>
      <c r="C191" t="s">
        <v>16</v>
      </c>
      <c r="D191" t="s">
        <v>17</v>
      </c>
      <c r="E191" t="s">
        <v>280</v>
      </c>
      <c r="F191" t="s">
        <v>1099</v>
      </c>
      <c r="G191" t="s">
        <v>3009</v>
      </c>
      <c r="H191" t="s">
        <v>2258</v>
      </c>
      <c r="I191" t="s">
        <v>2427</v>
      </c>
      <c r="J191" t="s">
        <v>3615</v>
      </c>
      <c r="K191" t="s">
        <v>3657</v>
      </c>
      <c r="L191" t="s">
        <v>3658</v>
      </c>
      <c r="M191" t="s">
        <v>3626</v>
      </c>
      <c r="N191" t="s">
        <v>3134</v>
      </c>
    </row>
    <row r="192" spans="1:14" x14ac:dyDescent="0.25">
      <c r="A192" t="s">
        <v>1606</v>
      </c>
      <c r="B192" t="s">
        <v>1607</v>
      </c>
      <c r="C192" t="s">
        <v>16</v>
      </c>
      <c r="D192" t="s">
        <v>17</v>
      </c>
      <c r="E192" t="s">
        <v>280</v>
      </c>
      <c r="F192" t="s">
        <v>1099</v>
      </c>
      <c r="G192" t="s">
        <v>174</v>
      </c>
      <c r="H192" t="s">
        <v>785</v>
      </c>
      <c r="I192" t="s">
        <v>2488</v>
      </c>
      <c r="J192" t="s">
        <v>3659</v>
      </c>
      <c r="K192" t="s">
        <v>3635</v>
      </c>
      <c r="L192" t="s">
        <v>1210</v>
      </c>
      <c r="M192" t="s">
        <v>2483</v>
      </c>
      <c r="N192" t="s">
        <v>3660</v>
      </c>
    </row>
    <row r="193" spans="1:14" x14ac:dyDescent="0.25">
      <c r="A193" t="s">
        <v>1635</v>
      </c>
      <c r="B193" t="s">
        <v>1636</v>
      </c>
      <c r="C193" t="s">
        <v>16</v>
      </c>
      <c r="D193" t="s">
        <v>17</v>
      </c>
      <c r="E193" t="s">
        <v>280</v>
      </c>
      <c r="F193" t="s">
        <v>1099</v>
      </c>
      <c r="G193" t="s">
        <v>97</v>
      </c>
      <c r="H193" t="s">
        <v>1906</v>
      </c>
      <c r="I193" t="s">
        <v>2426</v>
      </c>
      <c r="J193" t="s">
        <v>1526</v>
      </c>
      <c r="K193" t="s">
        <v>3661</v>
      </c>
      <c r="L193" t="s">
        <v>2395</v>
      </c>
      <c r="M193" t="s">
        <v>3662</v>
      </c>
      <c r="N193" t="s">
        <v>3663</v>
      </c>
    </row>
    <row r="194" spans="1:14" x14ac:dyDescent="0.25">
      <c r="A194" t="s">
        <v>1567</v>
      </c>
      <c r="B194" t="s">
        <v>1568</v>
      </c>
      <c r="C194" t="s">
        <v>16</v>
      </c>
      <c r="D194" t="s">
        <v>17</v>
      </c>
      <c r="E194" t="s">
        <v>280</v>
      </c>
      <c r="F194" t="s">
        <v>1099</v>
      </c>
      <c r="G194" t="s">
        <v>2792</v>
      </c>
      <c r="H194" t="s">
        <v>914</v>
      </c>
      <c r="I194" t="s">
        <v>3664</v>
      </c>
      <c r="J194" t="s">
        <v>3007</v>
      </c>
      <c r="K194" t="s">
        <v>3665</v>
      </c>
      <c r="L194" t="s">
        <v>1244</v>
      </c>
      <c r="M194" t="s">
        <v>1605</v>
      </c>
      <c r="N194" t="s">
        <v>3666</v>
      </c>
    </row>
    <row r="195" spans="1:14" x14ac:dyDescent="0.25">
      <c r="A195" t="s">
        <v>1592</v>
      </c>
      <c r="B195" t="s">
        <v>1593</v>
      </c>
      <c r="C195" t="s">
        <v>16</v>
      </c>
      <c r="D195" t="s">
        <v>17</v>
      </c>
      <c r="E195" t="s">
        <v>280</v>
      </c>
      <c r="F195" t="s">
        <v>1099</v>
      </c>
      <c r="G195" t="s">
        <v>3667</v>
      </c>
      <c r="H195" t="s">
        <v>1429</v>
      </c>
      <c r="I195" t="s">
        <v>1597</v>
      </c>
      <c r="J195" t="s">
        <v>3668</v>
      </c>
      <c r="K195" t="s">
        <v>3669</v>
      </c>
      <c r="L195" t="s">
        <v>2254</v>
      </c>
      <c r="M195" t="s">
        <v>3670</v>
      </c>
      <c r="N195" t="s">
        <v>3671</v>
      </c>
    </row>
    <row r="196" spans="1:14" x14ac:dyDescent="0.25">
      <c r="A196" t="s">
        <v>1642</v>
      </c>
      <c r="B196" t="s">
        <v>1643</v>
      </c>
      <c r="C196" t="s">
        <v>16</v>
      </c>
      <c r="D196" t="s">
        <v>17</v>
      </c>
      <c r="E196" t="s">
        <v>280</v>
      </c>
      <c r="F196" t="s">
        <v>1099</v>
      </c>
      <c r="G196" t="s">
        <v>123</v>
      </c>
      <c r="H196" t="s">
        <v>142</v>
      </c>
      <c r="I196" t="s">
        <v>3672</v>
      </c>
      <c r="J196" t="s">
        <v>3079</v>
      </c>
      <c r="K196" t="s">
        <v>3653</v>
      </c>
      <c r="L196" t="s">
        <v>3577</v>
      </c>
      <c r="M196" t="s">
        <v>3104</v>
      </c>
      <c r="N196" t="s">
        <v>3655</v>
      </c>
    </row>
    <row r="197" spans="1:14" x14ac:dyDescent="0.25">
      <c r="A197" t="s">
        <v>1629</v>
      </c>
      <c r="B197" t="s">
        <v>1630</v>
      </c>
      <c r="C197" t="s">
        <v>16</v>
      </c>
      <c r="D197" t="s">
        <v>17</v>
      </c>
      <c r="E197" t="s">
        <v>280</v>
      </c>
      <c r="F197" t="s">
        <v>1099</v>
      </c>
      <c r="G197" t="s">
        <v>1734</v>
      </c>
      <c r="H197" t="s">
        <v>2148</v>
      </c>
      <c r="I197" t="s">
        <v>3039</v>
      </c>
      <c r="J197" t="s">
        <v>1638</v>
      </c>
      <c r="K197" t="s">
        <v>3673</v>
      </c>
      <c r="L197" t="s">
        <v>2411</v>
      </c>
      <c r="M197" t="s">
        <v>3674</v>
      </c>
      <c r="N197" t="s">
        <v>3675</v>
      </c>
    </row>
    <row r="198" spans="1:14" x14ac:dyDescent="0.25">
      <c r="A198" t="s">
        <v>1657</v>
      </c>
      <c r="B198" t="s">
        <v>2500</v>
      </c>
      <c r="C198" t="s">
        <v>16</v>
      </c>
      <c r="D198" t="s">
        <v>17</v>
      </c>
      <c r="E198" t="s">
        <v>280</v>
      </c>
      <c r="F198" t="s">
        <v>1099</v>
      </c>
      <c r="G198" t="s">
        <v>718</v>
      </c>
      <c r="H198" t="s">
        <v>300</v>
      </c>
      <c r="I198" t="s">
        <v>3676</v>
      </c>
      <c r="J198" t="s">
        <v>1487</v>
      </c>
      <c r="K198" t="s">
        <v>3677</v>
      </c>
      <c r="L198" t="s">
        <v>3678</v>
      </c>
      <c r="M198" t="s">
        <v>3110</v>
      </c>
      <c r="N198" t="s">
        <v>3679</v>
      </c>
    </row>
    <row r="199" spans="1:14" x14ac:dyDescent="0.25">
      <c r="A199" t="s">
        <v>3153</v>
      </c>
      <c r="B199" t="s">
        <v>3154</v>
      </c>
      <c r="C199" t="s">
        <v>16</v>
      </c>
      <c r="D199" t="s">
        <v>17</v>
      </c>
      <c r="E199" t="s">
        <v>280</v>
      </c>
      <c r="F199" t="s">
        <v>1099</v>
      </c>
      <c r="G199" t="s">
        <v>2749</v>
      </c>
      <c r="H199" t="s">
        <v>333</v>
      </c>
      <c r="I199" t="s">
        <v>3680</v>
      </c>
      <c r="J199" t="s">
        <v>3681</v>
      </c>
      <c r="K199" t="s">
        <v>3682</v>
      </c>
      <c r="L199" t="s">
        <v>1476</v>
      </c>
      <c r="M199" t="s">
        <v>3683</v>
      </c>
      <c r="N199" t="s">
        <v>2498</v>
      </c>
    </row>
    <row r="200" spans="1:14" x14ac:dyDescent="0.25">
      <c r="A200" t="s">
        <v>3172</v>
      </c>
      <c r="B200" t="s">
        <v>3173</v>
      </c>
      <c r="C200" t="s">
        <v>16</v>
      </c>
      <c r="D200" t="s">
        <v>17</v>
      </c>
      <c r="E200" t="s">
        <v>280</v>
      </c>
      <c r="F200" t="s">
        <v>1099</v>
      </c>
      <c r="G200" t="s">
        <v>1553</v>
      </c>
      <c r="H200" t="s">
        <v>493</v>
      </c>
      <c r="I200" t="s">
        <v>3684</v>
      </c>
      <c r="J200" t="s">
        <v>3685</v>
      </c>
      <c r="K200" t="s">
        <v>3686</v>
      </c>
      <c r="L200" t="s">
        <v>3582</v>
      </c>
      <c r="M200" t="s">
        <v>3687</v>
      </c>
      <c r="N200" t="s">
        <v>3688</v>
      </c>
    </row>
    <row r="201" spans="1:14" x14ac:dyDescent="0.25">
      <c r="A201" t="s">
        <v>1650</v>
      </c>
      <c r="B201" t="s">
        <v>1651</v>
      </c>
      <c r="C201" t="s">
        <v>16</v>
      </c>
      <c r="D201" t="s">
        <v>17</v>
      </c>
      <c r="E201" t="s">
        <v>280</v>
      </c>
      <c r="F201" t="s">
        <v>1099</v>
      </c>
      <c r="G201" t="s">
        <v>78</v>
      </c>
      <c r="H201" t="s">
        <v>618</v>
      </c>
      <c r="I201" t="s">
        <v>3689</v>
      </c>
      <c r="J201" t="s">
        <v>3690</v>
      </c>
      <c r="K201" t="s">
        <v>3691</v>
      </c>
      <c r="L201" t="s">
        <v>3170</v>
      </c>
      <c r="M201" t="s">
        <v>3692</v>
      </c>
      <c r="N201" t="s">
        <v>3693</v>
      </c>
    </row>
  </sheetData>
  <autoFilter ref="A1:N201">
    <filterColumn colId="4">
      <filters>
        <filter val="OFICIAL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02"/>
  <sheetViews>
    <sheetView topLeftCell="A75" workbookViewId="0">
      <selection activeCell="B134" sqref="B134"/>
    </sheetView>
  </sheetViews>
  <sheetFormatPr baseColWidth="10" defaultRowHeight="15" x14ac:dyDescent="0.25"/>
  <cols>
    <col min="2" max="2" width="88.85546875" bestFit="1" customWidth="1"/>
    <col min="8" max="8" width="19.7109375" customWidth="1"/>
  </cols>
  <sheetData>
    <row r="1" spans="1:14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58</v>
      </c>
      <c r="B2" t="s">
        <v>59</v>
      </c>
      <c r="C2" t="s">
        <v>16</v>
      </c>
      <c r="D2" t="s">
        <v>17</v>
      </c>
      <c r="E2" t="s">
        <v>18</v>
      </c>
      <c r="F2" t="s">
        <v>19</v>
      </c>
      <c r="G2" t="s">
        <v>476</v>
      </c>
      <c r="H2" t="s">
        <v>476</v>
      </c>
      <c r="I2" t="s">
        <v>3694</v>
      </c>
      <c r="J2" t="s">
        <v>3695</v>
      </c>
      <c r="K2" t="s">
        <v>3696</v>
      </c>
      <c r="L2" t="s">
        <v>3697</v>
      </c>
      <c r="M2" t="s">
        <v>3698</v>
      </c>
      <c r="N2" t="s">
        <v>3699</v>
      </c>
    </row>
    <row r="3" spans="1:14" x14ac:dyDescent="0.25">
      <c r="A3" t="s">
        <v>76</v>
      </c>
      <c r="B3" t="s">
        <v>1694</v>
      </c>
      <c r="C3" t="s">
        <v>16</v>
      </c>
      <c r="D3" t="s">
        <v>17</v>
      </c>
      <c r="E3" t="s">
        <v>18</v>
      </c>
      <c r="F3" t="s">
        <v>19</v>
      </c>
      <c r="G3" t="s">
        <v>449</v>
      </c>
      <c r="H3" t="s">
        <v>449</v>
      </c>
      <c r="I3" t="s">
        <v>3700</v>
      </c>
      <c r="J3" t="s">
        <v>1708</v>
      </c>
      <c r="K3" t="s">
        <v>3701</v>
      </c>
      <c r="L3" t="s">
        <v>3702</v>
      </c>
      <c r="M3" t="s">
        <v>3703</v>
      </c>
      <c r="N3" t="s">
        <v>3704</v>
      </c>
    </row>
    <row r="4" spans="1:14" x14ac:dyDescent="0.25">
      <c r="A4" t="s">
        <v>94</v>
      </c>
      <c r="B4" t="s">
        <v>95</v>
      </c>
      <c r="C4" t="s">
        <v>16</v>
      </c>
      <c r="D4" t="s">
        <v>17</v>
      </c>
      <c r="E4" t="s">
        <v>18</v>
      </c>
      <c r="F4" t="s">
        <v>19</v>
      </c>
      <c r="G4" t="s">
        <v>651</v>
      </c>
      <c r="H4" t="s">
        <v>651</v>
      </c>
      <c r="I4" t="s">
        <v>3705</v>
      </c>
      <c r="J4" t="s">
        <v>3706</v>
      </c>
      <c r="K4" t="s">
        <v>2544</v>
      </c>
      <c r="L4" t="s">
        <v>3707</v>
      </c>
      <c r="M4" t="s">
        <v>3708</v>
      </c>
      <c r="N4" t="s">
        <v>3709</v>
      </c>
    </row>
    <row r="5" spans="1:14" x14ac:dyDescent="0.25">
      <c r="A5" t="s">
        <v>38</v>
      </c>
      <c r="B5" t="s">
        <v>39</v>
      </c>
      <c r="C5" t="s">
        <v>16</v>
      </c>
      <c r="D5" t="s">
        <v>17</v>
      </c>
      <c r="E5" t="s">
        <v>18</v>
      </c>
      <c r="F5" t="s">
        <v>19</v>
      </c>
      <c r="G5" t="s">
        <v>255</v>
      </c>
      <c r="H5" t="s">
        <v>255</v>
      </c>
      <c r="I5" t="s">
        <v>3710</v>
      </c>
      <c r="J5" t="s">
        <v>1716</v>
      </c>
      <c r="K5" t="s">
        <v>1698</v>
      </c>
      <c r="L5" t="s">
        <v>52</v>
      </c>
      <c r="M5" t="s">
        <v>3711</v>
      </c>
      <c r="N5" t="s">
        <v>3712</v>
      </c>
    </row>
    <row r="6" spans="1:14" x14ac:dyDescent="0.25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317</v>
      </c>
      <c r="H6" t="s">
        <v>2041</v>
      </c>
      <c r="I6" t="s">
        <v>3713</v>
      </c>
      <c r="J6" t="s">
        <v>3714</v>
      </c>
      <c r="K6" t="s">
        <v>62</v>
      </c>
      <c r="L6" t="s">
        <v>2517</v>
      </c>
      <c r="M6" t="s">
        <v>74</v>
      </c>
      <c r="N6" t="s">
        <v>1681</v>
      </c>
    </row>
    <row r="7" spans="1:14" x14ac:dyDescent="0.25">
      <c r="A7" t="s">
        <v>48</v>
      </c>
      <c r="B7" t="s">
        <v>2534</v>
      </c>
      <c r="C7" t="s">
        <v>16</v>
      </c>
      <c r="D7" t="s">
        <v>17</v>
      </c>
      <c r="E7" t="s">
        <v>18</v>
      </c>
      <c r="F7" t="s">
        <v>19</v>
      </c>
      <c r="G7" t="s">
        <v>643</v>
      </c>
      <c r="H7" t="s">
        <v>510</v>
      </c>
      <c r="I7" t="s">
        <v>3715</v>
      </c>
      <c r="J7" t="s">
        <v>3202</v>
      </c>
      <c r="K7" t="s">
        <v>3716</v>
      </c>
      <c r="L7" t="s">
        <v>3717</v>
      </c>
      <c r="M7" t="s">
        <v>3718</v>
      </c>
      <c r="N7" t="s">
        <v>3719</v>
      </c>
    </row>
    <row r="8" spans="1:14" x14ac:dyDescent="0.25">
      <c r="A8" t="s">
        <v>130</v>
      </c>
      <c r="B8" t="s">
        <v>131</v>
      </c>
      <c r="C8" t="s">
        <v>16</v>
      </c>
      <c r="D8" t="s">
        <v>17</v>
      </c>
      <c r="E8" t="s">
        <v>18</v>
      </c>
      <c r="F8" t="s">
        <v>19</v>
      </c>
      <c r="G8" t="s">
        <v>1614</v>
      </c>
      <c r="H8" t="s">
        <v>1614</v>
      </c>
      <c r="I8" t="s">
        <v>3720</v>
      </c>
      <c r="J8" t="s">
        <v>111</v>
      </c>
      <c r="K8" t="s">
        <v>1713</v>
      </c>
      <c r="L8" t="s">
        <v>3721</v>
      </c>
      <c r="M8" t="s">
        <v>1671</v>
      </c>
      <c r="N8" t="s">
        <v>3717</v>
      </c>
    </row>
    <row r="9" spans="1:14" x14ac:dyDescent="0.25">
      <c r="A9" t="s">
        <v>85</v>
      </c>
      <c r="B9" t="s">
        <v>86</v>
      </c>
      <c r="C9" t="s">
        <v>16</v>
      </c>
      <c r="D9" t="s">
        <v>17</v>
      </c>
      <c r="E9" t="s">
        <v>18</v>
      </c>
      <c r="F9" t="s">
        <v>19</v>
      </c>
      <c r="G9" t="s">
        <v>1962</v>
      </c>
      <c r="H9" t="s">
        <v>1962</v>
      </c>
      <c r="I9" t="s">
        <v>102</v>
      </c>
      <c r="J9" t="s">
        <v>3722</v>
      </c>
      <c r="K9" t="s">
        <v>3723</v>
      </c>
      <c r="L9" t="s">
        <v>3724</v>
      </c>
      <c r="M9" t="s">
        <v>3725</v>
      </c>
      <c r="N9" t="s">
        <v>3726</v>
      </c>
    </row>
    <row r="10" spans="1:14" x14ac:dyDescent="0.25">
      <c r="A10" t="s">
        <v>67</v>
      </c>
      <c r="B10" t="s">
        <v>68</v>
      </c>
      <c r="C10" t="s">
        <v>16</v>
      </c>
      <c r="D10" t="s">
        <v>17</v>
      </c>
      <c r="E10" t="s">
        <v>18</v>
      </c>
      <c r="F10" t="s">
        <v>19</v>
      </c>
      <c r="G10" t="s">
        <v>69</v>
      </c>
      <c r="H10" t="s">
        <v>69</v>
      </c>
      <c r="I10" t="s">
        <v>3727</v>
      </c>
      <c r="J10" t="s">
        <v>3728</v>
      </c>
      <c r="K10" t="s">
        <v>3729</v>
      </c>
      <c r="L10" t="s">
        <v>3730</v>
      </c>
      <c r="M10" t="s">
        <v>3731</v>
      </c>
      <c r="N10" t="s">
        <v>2526</v>
      </c>
    </row>
    <row r="11" spans="1:14" x14ac:dyDescent="0.25">
      <c r="A11" t="s">
        <v>214</v>
      </c>
      <c r="B11" t="s">
        <v>215</v>
      </c>
      <c r="C11" t="s">
        <v>16</v>
      </c>
      <c r="D11" t="s">
        <v>17</v>
      </c>
      <c r="E11" t="s">
        <v>18</v>
      </c>
      <c r="F11" t="s">
        <v>19</v>
      </c>
      <c r="G11" t="s">
        <v>3076</v>
      </c>
      <c r="H11" t="s">
        <v>3076</v>
      </c>
      <c r="I11" t="s">
        <v>2530</v>
      </c>
      <c r="J11" t="s">
        <v>3732</v>
      </c>
      <c r="K11" t="s">
        <v>3733</v>
      </c>
      <c r="L11" t="s">
        <v>3734</v>
      </c>
      <c r="M11" t="s">
        <v>2548</v>
      </c>
      <c r="N11" t="s">
        <v>1722</v>
      </c>
    </row>
    <row r="12" spans="1:14" x14ac:dyDescent="0.25">
      <c r="A12" t="s">
        <v>28</v>
      </c>
      <c r="B12" t="s">
        <v>29</v>
      </c>
      <c r="C12" t="s">
        <v>16</v>
      </c>
      <c r="D12" t="s">
        <v>17</v>
      </c>
      <c r="E12" t="s">
        <v>18</v>
      </c>
      <c r="F12" t="s">
        <v>19</v>
      </c>
      <c r="G12" t="s">
        <v>1553</v>
      </c>
      <c r="H12" t="s">
        <v>1553</v>
      </c>
      <c r="I12" t="s">
        <v>3735</v>
      </c>
      <c r="J12" t="s">
        <v>3729</v>
      </c>
      <c r="K12" t="s">
        <v>1725</v>
      </c>
      <c r="L12" t="s">
        <v>3736</v>
      </c>
      <c r="M12" t="s">
        <v>3737</v>
      </c>
      <c r="N12" t="s">
        <v>3738</v>
      </c>
    </row>
    <row r="13" spans="1:14" x14ac:dyDescent="0.25">
      <c r="A13" t="s">
        <v>172</v>
      </c>
      <c r="B13" t="s">
        <v>173</v>
      </c>
      <c r="C13" t="s">
        <v>16</v>
      </c>
      <c r="D13" t="s">
        <v>17</v>
      </c>
      <c r="E13" t="s">
        <v>18</v>
      </c>
      <c r="F13" t="s">
        <v>19</v>
      </c>
      <c r="G13" t="s">
        <v>132</v>
      </c>
      <c r="H13" t="s">
        <v>132</v>
      </c>
      <c r="I13" t="s">
        <v>2569</v>
      </c>
      <c r="J13" t="s">
        <v>3739</v>
      </c>
      <c r="K13" t="s">
        <v>3740</v>
      </c>
      <c r="L13" t="s">
        <v>3741</v>
      </c>
      <c r="M13" t="s">
        <v>3742</v>
      </c>
      <c r="N13" t="s">
        <v>138</v>
      </c>
    </row>
    <row r="14" spans="1:14" x14ac:dyDescent="0.25">
      <c r="A14" t="s">
        <v>112</v>
      </c>
      <c r="B14" t="s">
        <v>113</v>
      </c>
      <c r="C14" t="s">
        <v>16</v>
      </c>
      <c r="D14" t="s">
        <v>17</v>
      </c>
      <c r="E14" t="s">
        <v>18</v>
      </c>
      <c r="F14" t="s">
        <v>19</v>
      </c>
      <c r="G14" t="s">
        <v>914</v>
      </c>
      <c r="H14" t="s">
        <v>534</v>
      </c>
      <c r="I14" t="s">
        <v>1735</v>
      </c>
      <c r="J14" t="s">
        <v>3743</v>
      </c>
      <c r="K14" t="s">
        <v>3744</v>
      </c>
      <c r="L14" t="s">
        <v>1707</v>
      </c>
      <c r="M14" t="s">
        <v>3745</v>
      </c>
      <c r="N14" t="s">
        <v>3746</v>
      </c>
    </row>
    <row r="15" spans="1:14" x14ac:dyDescent="0.25">
      <c r="A15" t="s">
        <v>187</v>
      </c>
      <c r="B15" t="s">
        <v>188</v>
      </c>
      <c r="C15" t="s">
        <v>16</v>
      </c>
      <c r="D15" t="s">
        <v>17</v>
      </c>
      <c r="E15" t="s">
        <v>18</v>
      </c>
      <c r="F15" t="s">
        <v>19</v>
      </c>
      <c r="G15" t="s">
        <v>3257</v>
      </c>
      <c r="H15" t="s">
        <v>3257</v>
      </c>
      <c r="I15" t="s">
        <v>3747</v>
      </c>
      <c r="J15" t="s">
        <v>3255</v>
      </c>
      <c r="K15" t="s">
        <v>3250</v>
      </c>
      <c r="L15" t="s">
        <v>124</v>
      </c>
      <c r="M15" t="s">
        <v>3748</v>
      </c>
      <c r="N15" t="s">
        <v>1795</v>
      </c>
    </row>
    <row r="16" spans="1:14" x14ac:dyDescent="0.25">
      <c r="A16" t="s">
        <v>149</v>
      </c>
      <c r="B16" t="s">
        <v>150</v>
      </c>
      <c r="C16" t="s">
        <v>16</v>
      </c>
      <c r="D16" t="s">
        <v>17</v>
      </c>
      <c r="E16" t="s">
        <v>18</v>
      </c>
      <c r="F16" t="s">
        <v>19</v>
      </c>
      <c r="G16" t="s">
        <v>379</v>
      </c>
      <c r="H16" t="s">
        <v>379</v>
      </c>
      <c r="I16" t="s">
        <v>163</v>
      </c>
      <c r="J16" t="s">
        <v>3261</v>
      </c>
      <c r="K16" t="s">
        <v>3749</v>
      </c>
      <c r="L16" t="s">
        <v>3750</v>
      </c>
      <c r="M16" t="s">
        <v>3751</v>
      </c>
      <c r="N16" t="s">
        <v>3752</v>
      </c>
    </row>
    <row r="17" spans="1:14" x14ac:dyDescent="0.25">
      <c r="A17" t="s">
        <v>204</v>
      </c>
      <c r="B17" t="s">
        <v>205</v>
      </c>
      <c r="C17" t="s">
        <v>16</v>
      </c>
      <c r="D17" t="s">
        <v>17</v>
      </c>
      <c r="E17" t="s">
        <v>18</v>
      </c>
      <c r="F17" t="s">
        <v>19</v>
      </c>
      <c r="G17" t="s">
        <v>3753</v>
      </c>
      <c r="H17" t="s">
        <v>3754</v>
      </c>
      <c r="I17" t="s">
        <v>2564</v>
      </c>
      <c r="J17" t="s">
        <v>177</v>
      </c>
      <c r="K17" t="s">
        <v>240</v>
      </c>
      <c r="L17" t="s">
        <v>3755</v>
      </c>
      <c r="M17" t="s">
        <v>3276</v>
      </c>
      <c r="N17" t="s">
        <v>1822</v>
      </c>
    </row>
    <row r="18" spans="1:14" x14ac:dyDescent="0.25">
      <c r="A18" t="s">
        <v>121</v>
      </c>
      <c r="B18" t="s">
        <v>122</v>
      </c>
      <c r="C18" t="s">
        <v>16</v>
      </c>
      <c r="D18" t="s">
        <v>17</v>
      </c>
      <c r="E18" t="s">
        <v>18</v>
      </c>
      <c r="F18" t="s">
        <v>19</v>
      </c>
      <c r="G18" t="s">
        <v>1553</v>
      </c>
      <c r="H18" t="s">
        <v>1553</v>
      </c>
      <c r="I18" t="s">
        <v>3756</v>
      </c>
      <c r="J18" t="s">
        <v>3757</v>
      </c>
      <c r="K18" t="s">
        <v>3758</v>
      </c>
      <c r="L18" t="s">
        <v>3759</v>
      </c>
      <c r="M18" t="s">
        <v>3760</v>
      </c>
      <c r="N18" t="s">
        <v>3761</v>
      </c>
    </row>
    <row r="19" spans="1:14" x14ac:dyDescent="0.25">
      <c r="A19" t="s">
        <v>253</v>
      </c>
      <c r="B19" t="s">
        <v>3252</v>
      </c>
      <c r="C19" t="s">
        <v>16</v>
      </c>
      <c r="D19" t="s">
        <v>17</v>
      </c>
      <c r="E19" t="s">
        <v>18</v>
      </c>
      <c r="F19" t="s">
        <v>19</v>
      </c>
      <c r="G19" t="s">
        <v>2089</v>
      </c>
      <c r="H19" t="s">
        <v>2089</v>
      </c>
      <c r="I19" t="s">
        <v>2587</v>
      </c>
      <c r="J19" t="s">
        <v>1736</v>
      </c>
      <c r="K19" t="s">
        <v>2587</v>
      </c>
      <c r="L19" t="s">
        <v>227</v>
      </c>
      <c r="M19" t="s">
        <v>3762</v>
      </c>
      <c r="N19" t="s">
        <v>3763</v>
      </c>
    </row>
    <row r="20" spans="1:14" x14ac:dyDescent="0.25">
      <c r="A20" t="s">
        <v>287</v>
      </c>
      <c r="B20" t="s">
        <v>288</v>
      </c>
      <c r="C20" t="s">
        <v>16</v>
      </c>
      <c r="D20" t="s">
        <v>17</v>
      </c>
      <c r="E20" t="s">
        <v>18</v>
      </c>
      <c r="F20" t="s">
        <v>19</v>
      </c>
      <c r="G20" t="s">
        <v>1507</v>
      </c>
      <c r="H20" t="s">
        <v>2361</v>
      </c>
      <c r="I20" t="s">
        <v>2592</v>
      </c>
      <c r="J20" t="s">
        <v>1742</v>
      </c>
      <c r="K20" t="s">
        <v>3764</v>
      </c>
      <c r="L20" t="s">
        <v>163</v>
      </c>
      <c r="M20" t="s">
        <v>3765</v>
      </c>
      <c r="N20" t="s">
        <v>1756</v>
      </c>
    </row>
    <row r="21" spans="1:14" x14ac:dyDescent="0.25">
      <c r="A21" t="s">
        <v>164</v>
      </c>
      <c r="B21" t="s">
        <v>165</v>
      </c>
      <c r="C21" t="s">
        <v>16</v>
      </c>
      <c r="D21" t="s">
        <v>17</v>
      </c>
      <c r="E21" t="s">
        <v>18</v>
      </c>
      <c r="F21" t="s">
        <v>19</v>
      </c>
      <c r="G21" t="s">
        <v>802</v>
      </c>
      <c r="H21" t="s">
        <v>802</v>
      </c>
      <c r="I21" t="s">
        <v>3766</v>
      </c>
      <c r="J21" t="s">
        <v>1770</v>
      </c>
      <c r="K21" t="s">
        <v>3767</v>
      </c>
      <c r="L21" t="s">
        <v>3768</v>
      </c>
      <c r="M21" t="s">
        <v>1728</v>
      </c>
      <c r="N21" t="s">
        <v>3223</v>
      </c>
    </row>
    <row r="22" spans="1:14" x14ac:dyDescent="0.25">
      <c r="A22" t="s">
        <v>297</v>
      </c>
      <c r="B22" t="s">
        <v>298</v>
      </c>
      <c r="C22" t="s">
        <v>16</v>
      </c>
      <c r="D22" t="s">
        <v>17</v>
      </c>
      <c r="E22" t="s">
        <v>18</v>
      </c>
      <c r="F22" t="s">
        <v>19</v>
      </c>
      <c r="G22" t="s">
        <v>449</v>
      </c>
      <c r="H22" t="s">
        <v>449</v>
      </c>
      <c r="I22" t="s">
        <v>2594</v>
      </c>
      <c r="J22" t="s">
        <v>2732</v>
      </c>
      <c r="K22" t="s">
        <v>1814</v>
      </c>
      <c r="L22" t="s">
        <v>201</v>
      </c>
      <c r="M22" t="s">
        <v>98</v>
      </c>
      <c r="N22" t="s">
        <v>285</v>
      </c>
    </row>
    <row r="23" spans="1:14" x14ac:dyDescent="0.25">
      <c r="A23" t="s">
        <v>348</v>
      </c>
      <c r="B23" t="s">
        <v>349</v>
      </c>
      <c r="C23" t="s">
        <v>16</v>
      </c>
      <c r="D23" t="s">
        <v>17</v>
      </c>
      <c r="E23" t="s">
        <v>18</v>
      </c>
      <c r="F23" t="s">
        <v>19</v>
      </c>
      <c r="G23" t="s">
        <v>709</v>
      </c>
      <c r="H23" t="s">
        <v>2344</v>
      </c>
      <c r="I23" t="s">
        <v>3769</v>
      </c>
      <c r="J23" t="s">
        <v>3770</v>
      </c>
      <c r="K23" t="s">
        <v>3771</v>
      </c>
      <c r="L23" t="s">
        <v>2574</v>
      </c>
      <c r="M23" t="s">
        <v>3772</v>
      </c>
      <c r="N23" t="s">
        <v>2593</v>
      </c>
    </row>
    <row r="24" spans="1:14" x14ac:dyDescent="0.25">
      <c r="A24" t="s">
        <v>233</v>
      </c>
      <c r="B24" t="s">
        <v>234</v>
      </c>
      <c r="C24" t="s">
        <v>16</v>
      </c>
      <c r="D24" t="s">
        <v>17</v>
      </c>
      <c r="E24" t="s">
        <v>18</v>
      </c>
      <c r="F24" t="s">
        <v>19</v>
      </c>
      <c r="G24" t="s">
        <v>3370</v>
      </c>
      <c r="H24" t="s">
        <v>3773</v>
      </c>
      <c r="I24" t="s">
        <v>3774</v>
      </c>
      <c r="J24" t="s">
        <v>3283</v>
      </c>
      <c r="K24" t="s">
        <v>184</v>
      </c>
      <c r="L24" t="s">
        <v>3775</v>
      </c>
      <c r="M24" t="s">
        <v>80</v>
      </c>
      <c r="N24" t="s">
        <v>2638</v>
      </c>
    </row>
    <row r="25" spans="1:14" x14ac:dyDescent="0.25">
      <c r="A25" t="s">
        <v>3281</v>
      </c>
      <c r="B25" t="s">
        <v>3282</v>
      </c>
      <c r="C25" t="s">
        <v>16</v>
      </c>
      <c r="D25" t="s">
        <v>17</v>
      </c>
      <c r="E25" t="s">
        <v>18</v>
      </c>
      <c r="F25" t="s">
        <v>19</v>
      </c>
      <c r="G25" t="s">
        <v>1259</v>
      </c>
      <c r="H25" t="s">
        <v>1259</v>
      </c>
      <c r="I25" t="s">
        <v>312</v>
      </c>
      <c r="J25" t="s">
        <v>3776</v>
      </c>
      <c r="K25" t="s">
        <v>3777</v>
      </c>
      <c r="L25" t="s">
        <v>137</v>
      </c>
      <c r="M25" t="s">
        <v>3778</v>
      </c>
      <c r="N25" t="s">
        <v>190</v>
      </c>
    </row>
    <row r="26" spans="1:14" x14ac:dyDescent="0.25">
      <c r="A26" t="s">
        <v>180</v>
      </c>
      <c r="B26" t="s">
        <v>181</v>
      </c>
      <c r="C26" t="s">
        <v>16</v>
      </c>
      <c r="D26" t="s">
        <v>17</v>
      </c>
      <c r="E26" t="s">
        <v>18</v>
      </c>
      <c r="F26" t="s">
        <v>19</v>
      </c>
      <c r="G26" t="s">
        <v>803</v>
      </c>
      <c r="H26" t="s">
        <v>803</v>
      </c>
      <c r="I26" t="s">
        <v>3779</v>
      </c>
      <c r="J26" t="s">
        <v>3780</v>
      </c>
      <c r="K26" t="s">
        <v>3781</v>
      </c>
      <c r="L26" t="s">
        <v>3782</v>
      </c>
      <c r="M26" t="s">
        <v>3783</v>
      </c>
      <c r="N26" t="s">
        <v>2594</v>
      </c>
    </row>
    <row r="27" spans="1:14" x14ac:dyDescent="0.25">
      <c r="A27" t="s">
        <v>306</v>
      </c>
      <c r="B27" t="s">
        <v>307</v>
      </c>
      <c r="C27" t="s">
        <v>16</v>
      </c>
      <c r="D27" t="s">
        <v>17</v>
      </c>
      <c r="E27" t="s">
        <v>18</v>
      </c>
      <c r="F27" t="s">
        <v>19</v>
      </c>
      <c r="G27" t="s">
        <v>1759</v>
      </c>
      <c r="H27" t="s">
        <v>501</v>
      </c>
      <c r="I27" t="s">
        <v>2620</v>
      </c>
      <c r="J27" t="s">
        <v>3784</v>
      </c>
      <c r="K27" t="s">
        <v>310</v>
      </c>
      <c r="L27" t="s">
        <v>3785</v>
      </c>
      <c r="M27" t="s">
        <v>1696</v>
      </c>
      <c r="N27" t="s">
        <v>2611</v>
      </c>
    </row>
    <row r="28" spans="1:14" x14ac:dyDescent="0.25">
      <c r="A28" t="s">
        <v>387</v>
      </c>
      <c r="B28" t="s">
        <v>388</v>
      </c>
      <c r="C28" t="s">
        <v>16</v>
      </c>
      <c r="D28" t="s">
        <v>17</v>
      </c>
      <c r="E28" t="s">
        <v>18</v>
      </c>
      <c r="F28" t="s">
        <v>19</v>
      </c>
      <c r="G28" t="s">
        <v>1472</v>
      </c>
      <c r="H28" t="s">
        <v>1100</v>
      </c>
      <c r="I28" t="s">
        <v>3786</v>
      </c>
      <c r="J28" t="s">
        <v>2621</v>
      </c>
      <c r="K28" t="s">
        <v>3787</v>
      </c>
      <c r="L28" t="s">
        <v>3788</v>
      </c>
      <c r="M28" t="s">
        <v>3789</v>
      </c>
      <c r="N28" t="s">
        <v>1811</v>
      </c>
    </row>
    <row r="29" spans="1:14" x14ac:dyDescent="0.25">
      <c r="A29" t="s">
        <v>156</v>
      </c>
      <c r="B29" t="s">
        <v>157</v>
      </c>
      <c r="C29" t="s">
        <v>16</v>
      </c>
      <c r="D29" t="s">
        <v>17</v>
      </c>
      <c r="E29" t="s">
        <v>18</v>
      </c>
      <c r="F29" t="s">
        <v>19</v>
      </c>
      <c r="G29" t="s">
        <v>476</v>
      </c>
      <c r="H29" t="s">
        <v>476</v>
      </c>
      <c r="I29" t="s">
        <v>1856</v>
      </c>
      <c r="J29" t="s">
        <v>2691</v>
      </c>
      <c r="K29" t="s">
        <v>2644</v>
      </c>
      <c r="L29" t="s">
        <v>3790</v>
      </c>
      <c r="M29" t="s">
        <v>3791</v>
      </c>
      <c r="N29" t="s">
        <v>256</v>
      </c>
    </row>
    <row r="30" spans="1:14" x14ac:dyDescent="0.25">
      <c r="A30" t="s">
        <v>194</v>
      </c>
      <c r="B30" t="s">
        <v>195</v>
      </c>
      <c r="C30" t="s">
        <v>16</v>
      </c>
      <c r="D30" t="s">
        <v>17</v>
      </c>
      <c r="E30" t="s">
        <v>18</v>
      </c>
      <c r="F30" t="s">
        <v>19</v>
      </c>
      <c r="G30" t="s">
        <v>2975</v>
      </c>
      <c r="H30" t="s">
        <v>2768</v>
      </c>
      <c r="I30" t="s">
        <v>1833</v>
      </c>
      <c r="J30" t="s">
        <v>3792</v>
      </c>
      <c r="K30" t="s">
        <v>1835</v>
      </c>
      <c r="L30" t="s">
        <v>3793</v>
      </c>
      <c r="M30" t="s">
        <v>3794</v>
      </c>
      <c r="N30" t="s">
        <v>3795</v>
      </c>
    </row>
    <row r="31" spans="1:14" x14ac:dyDescent="0.25">
      <c r="A31" t="s">
        <v>243</v>
      </c>
      <c r="B31" t="s">
        <v>244</v>
      </c>
      <c r="C31" t="s">
        <v>16</v>
      </c>
      <c r="D31" t="s">
        <v>17</v>
      </c>
      <c r="E31" t="s">
        <v>18</v>
      </c>
      <c r="F31" t="s">
        <v>19</v>
      </c>
      <c r="G31" t="s">
        <v>1285</v>
      </c>
      <c r="H31" t="s">
        <v>1285</v>
      </c>
      <c r="I31" t="s">
        <v>3796</v>
      </c>
      <c r="J31" t="s">
        <v>363</v>
      </c>
      <c r="K31" t="s">
        <v>3797</v>
      </c>
      <c r="L31" t="s">
        <v>3276</v>
      </c>
      <c r="M31" t="s">
        <v>3798</v>
      </c>
      <c r="N31" t="s">
        <v>3799</v>
      </c>
    </row>
    <row r="32" spans="1:14" x14ac:dyDescent="0.25">
      <c r="A32" t="s">
        <v>224</v>
      </c>
      <c r="B32" t="s">
        <v>225</v>
      </c>
      <c r="C32" t="s">
        <v>16</v>
      </c>
      <c r="D32" t="s">
        <v>17</v>
      </c>
      <c r="E32" t="s">
        <v>18</v>
      </c>
      <c r="F32" t="s">
        <v>19</v>
      </c>
      <c r="G32" t="s">
        <v>1962</v>
      </c>
      <c r="H32" t="s">
        <v>1962</v>
      </c>
      <c r="I32" t="s">
        <v>310</v>
      </c>
      <c r="J32" t="s">
        <v>3302</v>
      </c>
      <c r="K32" t="s">
        <v>2619</v>
      </c>
      <c r="L32" t="s">
        <v>1838</v>
      </c>
      <c r="M32" t="s">
        <v>3800</v>
      </c>
      <c r="N32" t="s">
        <v>3801</v>
      </c>
    </row>
    <row r="33" spans="1:14" x14ac:dyDescent="0.25">
      <c r="A33" t="s">
        <v>484</v>
      </c>
      <c r="B33" t="s">
        <v>485</v>
      </c>
      <c r="C33" t="s">
        <v>16</v>
      </c>
      <c r="D33" t="s">
        <v>17</v>
      </c>
      <c r="E33" t="s">
        <v>18</v>
      </c>
      <c r="F33" t="s">
        <v>19</v>
      </c>
      <c r="G33" t="s">
        <v>379</v>
      </c>
      <c r="H33" t="s">
        <v>380</v>
      </c>
      <c r="I33" t="s">
        <v>3357</v>
      </c>
      <c r="J33" t="s">
        <v>3802</v>
      </c>
      <c r="K33" t="s">
        <v>445</v>
      </c>
      <c r="L33" t="s">
        <v>3803</v>
      </c>
      <c r="M33" t="s">
        <v>1782</v>
      </c>
      <c r="N33" t="s">
        <v>1815</v>
      </c>
    </row>
    <row r="34" spans="1:14" x14ac:dyDescent="0.25">
      <c r="A34" t="s">
        <v>315</v>
      </c>
      <c r="B34" t="s">
        <v>316</v>
      </c>
      <c r="C34" t="s">
        <v>16</v>
      </c>
      <c r="D34" t="s">
        <v>17</v>
      </c>
      <c r="E34" t="s">
        <v>18</v>
      </c>
      <c r="F34" t="s">
        <v>19</v>
      </c>
      <c r="G34" t="s">
        <v>1101</v>
      </c>
      <c r="H34" t="s">
        <v>1784</v>
      </c>
      <c r="I34" t="s">
        <v>3353</v>
      </c>
      <c r="J34" t="s">
        <v>3804</v>
      </c>
      <c r="K34" t="s">
        <v>3805</v>
      </c>
      <c r="L34" t="s">
        <v>3806</v>
      </c>
      <c r="M34" t="s">
        <v>2620</v>
      </c>
      <c r="N34" t="s">
        <v>3807</v>
      </c>
    </row>
    <row r="35" spans="1:14" x14ac:dyDescent="0.25">
      <c r="A35" t="s">
        <v>270</v>
      </c>
      <c r="B35" t="s">
        <v>271</v>
      </c>
      <c r="C35" t="s">
        <v>16</v>
      </c>
      <c r="D35" t="s">
        <v>17</v>
      </c>
      <c r="E35" t="s">
        <v>18</v>
      </c>
      <c r="F35" t="s">
        <v>19</v>
      </c>
      <c r="G35" t="s">
        <v>397</v>
      </c>
      <c r="H35" t="s">
        <v>1333</v>
      </c>
      <c r="I35" t="s">
        <v>3798</v>
      </c>
      <c r="J35" t="s">
        <v>418</v>
      </c>
      <c r="K35" t="s">
        <v>3808</v>
      </c>
      <c r="L35" t="s">
        <v>3809</v>
      </c>
      <c r="M35" t="s">
        <v>3810</v>
      </c>
      <c r="N35" t="s">
        <v>1801</v>
      </c>
    </row>
    <row r="36" spans="1:14" hidden="1" x14ac:dyDescent="0.25">
      <c r="A36" t="s">
        <v>278</v>
      </c>
      <c r="B36" t="s">
        <v>279</v>
      </c>
      <c r="C36" t="s">
        <v>16</v>
      </c>
      <c r="D36" t="s">
        <v>17</v>
      </c>
      <c r="E36" t="s">
        <v>280</v>
      </c>
      <c r="F36" t="s">
        <v>19</v>
      </c>
      <c r="G36" t="s">
        <v>317</v>
      </c>
      <c r="H36" t="s">
        <v>317</v>
      </c>
      <c r="I36" t="s">
        <v>3288</v>
      </c>
      <c r="J36" t="s">
        <v>3811</v>
      </c>
      <c r="K36" t="s">
        <v>3812</v>
      </c>
      <c r="L36" t="s">
        <v>3813</v>
      </c>
      <c r="M36" t="s">
        <v>2624</v>
      </c>
      <c r="N36" t="s">
        <v>3797</v>
      </c>
    </row>
    <row r="37" spans="1:14" hidden="1" x14ac:dyDescent="0.25">
      <c r="A37" t="s">
        <v>420</v>
      </c>
      <c r="B37" t="s">
        <v>3327</v>
      </c>
      <c r="C37" t="s">
        <v>16</v>
      </c>
      <c r="D37" t="s">
        <v>17</v>
      </c>
      <c r="E37" t="s">
        <v>280</v>
      </c>
      <c r="F37" t="s">
        <v>350</v>
      </c>
      <c r="G37" t="s">
        <v>709</v>
      </c>
      <c r="H37" t="s">
        <v>2344</v>
      </c>
      <c r="I37" t="s">
        <v>2700</v>
      </c>
      <c r="J37" t="s">
        <v>1837</v>
      </c>
      <c r="K37" t="s">
        <v>3814</v>
      </c>
      <c r="L37" t="s">
        <v>3815</v>
      </c>
      <c r="M37" t="s">
        <v>3816</v>
      </c>
      <c r="N37" t="s">
        <v>3817</v>
      </c>
    </row>
    <row r="38" spans="1:14" x14ac:dyDescent="0.25">
      <c r="A38" t="s">
        <v>377</v>
      </c>
      <c r="B38" t="s">
        <v>378</v>
      </c>
      <c r="C38" t="s">
        <v>16</v>
      </c>
      <c r="D38" t="s">
        <v>17</v>
      </c>
      <c r="E38" t="s">
        <v>18</v>
      </c>
      <c r="F38" t="s">
        <v>350</v>
      </c>
      <c r="G38" t="s">
        <v>371</v>
      </c>
      <c r="H38" t="s">
        <v>371</v>
      </c>
      <c r="I38" t="s">
        <v>3285</v>
      </c>
      <c r="J38" t="s">
        <v>3818</v>
      </c>
      <c r="K38" t="s">
        <v>336</v>
      </c>
      <c r="L38" t="s">
        <v>3819</v>
      </c>
      <c r="M38" t="s">
        <v>3288</v>
      </c>
      <c r="N38" t="s">
        <v>3820</v>
      </c>
    </row>
    <row r="39" spans="1:14" x14ac:dyDescent="0.25">
      <c r="A39" t="s">
        <v>369</v>
      </c>
      <c r="B39" t="s">
        <v>370</v>
      </c>
      <c r="C39" t="s">
        <v>16</v>
      </c>
      <c r="D39" t="s">
        <v>17</v>
      </c>
      <c r="E39" t="s">
        <v>18</v>
      </c>
      <c r="F39" t="s">
        <v>350</v>
      </c>
      <c r="G39" t="s">
        <v>1784</v>
      </c>
      <c r="H39" t="s">
        <v>1906</v>
      </c>
      <c r="I39" t="s">
        <v>3821</v>
      </c>
      <c r="J39" t="s">
        <v>2668</v>
      </c>
      <c r="K39" t="s">
        <v>3822</v>
      </c>
      <c r="L39" t="s">
        <v>3284</v>
      </c>
      <c r="M39" t="s">
        <v>3823</v>
      </c>
      <c r="N39" t="s">
        <v>2629</v>
      </c>
    </row>
    <row r="40" spans="1:14" x14ac:dyDescent="0.25">
      <c r="A40" t="s">
        <v>447</v>
      </c>
      <c r="B40" t="s">
        <v>448</v>
      </c>
      <c r="C40" t="s">
        <v>16</v>
      </c>
      <c r="D40" t="s">
        <v>17</v>
      </c>
      <c r="E40" t="s">
        <v>18</v>
      </c>
      <c r="F40" t="s">
        <v>350</v>
      </c>
      <c r="G40" t="s">
        <v>1516</v>
      </c>
      <c r="H40" t="s">
        <v>476</v>
      </c>
      <c r="I40" t="s">
        <v>3824</v>
      </c>
      <c r="J40" t="s">
        <v>2741</v>
      </c>
      <c r="K40" t="s">
        <v>3808</v>
      </c>
      <c r="L40" t="s">
        <v>3825</v>
      </c>
      <c r="M40" t="s">
        <v>238</v>
      </c>
      <c r="N40" t="s">
        <v>2628</v>
      </c>
    </row>
    <row r="41" spans="1:14" x14ac:dyDescent="0.25">
      <c r="A41" t="s">
        <v>331</v>
      </c>
      <c r="B41" t="s">
        <v>332</v>
      </c>
      <c r="C41" t="s">
        <v>16</v>
      </c>
      <c r="D41" t="s">
        <v>17</v>
      </c>
      <c r="E41" t="s">
        <v>18</v>
      </c>
      <c r="F41" t="s">
        <v>350</v>
      </c>
      <c r="G41" t="s">
        <v>1083</v>
      </c>
      <c r="H41" t="s">
        <v>1326</v>
      </c>
      <c r="I41" t="s">
        <v>3285</v>
      </c>
      <c r="J41" t="s">
        <v>1956</v>
      </c>
      <c r="K41" t="s">
        <v>1934</v>
      </c>
      <c r="L41" t="s">
        <v>3278</v>
      </c>
      <c r="M41" t="s">
        <v>2727</v>
      </c>
      <c r="N41" t="s">
        <v>2653</v>
      </c>
    </row>
    <row r="42" spans="1:14" x14ac:dyDescent="0.25">
      <c r="A42" t="s">
        <v>262</v>
      </c>
      <c r="B42" t="s">
        <v>263</v>
      </c>
      <c r="C42" t="s">
        <v>16</v>
      </c>
      <c r="D42" t="s">
        <v>17</v>
      </c>
      <c r="E42" t="s">
        <v>18</v>
      </c>
      <c r="F42" t="s">
        <v>350</v>
      </c>
      <c r="G42" t="s">
        <v>1614</v>
      </c>
      <c r="H42" t="s">
        <v>1614</v>
      </c>
      <c r="I42" t="s">
        <v>3392</v>
      </c>
      <c r="J42" t="s">
        <v>2029</v>
      </c>
      <c r="K42" t="s">
        <v>3826</v>
      </c>
      <c r="L42" t="s">
        <v>3232</v>
      </c>
      <c r="M42" t="s">
        <v>1744</v>
      </c>
      <c r="N42" t="s">
        <v>3827</v>
      </c>
    </row>
    <row r="43" spans="1:14" x14ac:dyDescent="0.25">
      <c r="A43" t="s">
        <v>323</v>
      </c>
      <c r="B43" t="s">
        <v>324</v>
      </c>
      <c r="C43" t="s">
        <v>16</v>
      </c>
      <c r="D43" t="s">
        <v>17</v>
      </c>
      <c r="E43" t="s">
        <v>18</v>
      </c>
      <c r="F43" t="s">
        <v>350</v>
      </c>
      <c r="G43" t="s">
        <v>1390</v>
      </c>
      <c r="H43" t="s">
        <v>1390</v>
      </c>
      <c r="I43" t="s">
        <v>3828</v>
      </c>
      <c r="J43" t="s">
        <v>3829</v>
      </c>
      <c r="K43" t="s">
        <v>2741</v>
      </c>
      <c r="L43" t="s">
        <v>256</v>
      </c>
      <c r="M43" t="s">
        <v>3830</v>
      </c>
      <c r="N43" t="s">
        <v>3831</v>
      </c>
    </row>
    <row r="44" spans="1:14" hidden="1" x14ac:dyDescent="0.25">
      <c r="A44" t="s">
        <v>359</v>
      </c>
      <c r="B44" t="s">
        <v>360</v>
      </c>
      <c r="C44" t="s">
        <v>16</v>
      </c>
      <c r="D44" t="s">
        <v>17</v>
      </c>
      <c r="E44" t="s">
        <v>280</v>
      </c>
      <c r="F44" t="s">
        <v>350</v>
      </c>
      <c r="G44" t="s">
        <v>3832</v>
      </c>
      <c r="H44" t="s">
        <v>3833</v>
      </c>
      <c r="I44" t="s">
        <v>3829</v>
      </c>
      <c r="J44" t="s">
        <v>2693</v>
      </c>
      <c r="K44" t="s">
        <v>1887</v>
      </c>
      <c r="L44" t="s">
        <v>3275</v>
      </c>
      <c r="M44" t="s">
        <v>3834</v>
      </c>
      <c r="N44" t="s">
        <v>3835</v>
      </c>
    </row>
    <row r="45" spans="1:14" x14ac:dyDescent="0.25">
      <c r="A45" t="s">
        <v>491</v>
      </c>
      <c r="B45" t="s">
        <v>492</v>
      </c>
      <c r="C45" t="s">
        <v>16</v>
      </c>
      <c r="D45" t="s">
        <v>17</v>
      </c>
      <c r="E45" t="s">
        <v>18</v>
      </c>
      <c r="F45" t="s">
        <v>350</v>
      </c>
      <c r="G45" t="s">
        <v>182</v>
      </c>
      <c r="H45" t="s">
        <v>182</v>
      </c>
      <c r="I45" t="s">
        <v>3836</v>
      </c>
      <c r="J45" t="s">
        <v>2024</v>
      </c>
      <c r="K45" t="s">
        <v>429</v>
      </c>
      <c r="L45" t="s">
        <v>3771</v>
      </c>
      <c r="M45" t="s">
        <v>3820</v>
      </c>
      <c r="N45" t="s">
        <v>3837</v>
      </c>
    </row>
    <row r="46" spans="1:14" x14ac:dyDescent="0.25">
      <c r="A46" t="s">
        <v>438</v>
      </c>
      <c r="B46" t="s">
        <v>439</v>
      </c>
      <c r="C46" t="s">
        <v>16</v>
      </c>
      <c r="D46" t="s">
        <v>17</v>
      </c>
      <c r="E46" t="s">
        <v>18</v>
      </c>
      <c r="F46" t="s">
        <v>350</v>
      </c>
      <c r="G46" t="s">
        <v>2230</v>
      </c>
      <c r="H46" t="s">
        <v>2230</v>
      </c>
      <c r="I46" t="s">
        <v>2758</v>
      </c>
      <c r="J46" t="s">
        <v>2699</v>
      </c>
      <c r="K46" t="s">
        <v>3838</v>
      </c>
      <c r="L46" t="s">
        <v>1845</v>
      </c>
      <c r="M46" t="s">
        <v>335</v>
      </c>
      <c r="N46" t="s">
        <v>3389</v>
      </c>
    </row>
    <row r="47" spans="1:14" x14ac:dyDescent="0.25">
      <c r="A47" t="s">
        <v>411</v>
      </c>
      <c r="B47" t="s">
        <v>412</v>
      </c>
      <c r="C47" t="s">
        <v>16</v>
      </c>
      <c r="D47" t="s">
        <v>17</v>
      </c>
      <c r="E47" t="s">
        <v>18</v>
      </c>
      <c r="F47" t="s">
        <v>350</v>
      </c>
      <c r="G47" t="s">
        <v>1507</v>
      </c>
      <c r="H47" t="s">
        <v>2361</v>
      </c>
      <c r="I47" t="s">
        <v>3839</v>
      </c>
      <c r="J47" t="s">
        <v>732</v>
      </c>
      <c r="K47" t="s">
        <v>3840</v>
      </c>
      <c r="L47" t="s">
        <v>3841</v>
      </c>
      <c r="M47" t="s">
        <v>3819</v>
      </c>
      <c r="N47" t="s">
        <v>3842</v>
      </c>
    </row>
    <row r="48" spans="1:14" x14ac:dyDescent="0.25">
      <c r="A48" t="s">
        <v>2702</v>
      </c>
      <c r="B48" t="s">
        <v>2703</v>
      </c>
      <c r="C48" t="s">
        <v>16</v>
      </c>
      <c r="D48" t="s">
        <v>17</v>
      </c>
      <c r="E48" t="s">
        <v>18</v>
      </c>
      <c r="F48" t="s">
        <v>350</v>
      </c>
      <c r="G48" t="s">
        <v>2176</v>
      </c>
      <c r="H48" t="s">
        <v>132</v>
      </c>
      <c r="I48" t="s">
        <v>3843</v>
      </c>
      <c r="J48" t="s">
        <v>3319</v>
      </c>
      <c r="K48" t="s">
        <v>3444</v>
      </c>
      <c r="L48" t="s">
        <v>2646</v>
      </c>
      <c r="M48" t="s">
        <v>3844</v>
      </c>
      <c r="N48" t="s">
        <v>3845</v>
      </c>
    </row>
    <row r="49" spans="1:14" x14ac:dyDescent="0.25">
      <c r="A49" t="s">
        <v>3846</v>
      </c>
      <c r="B49" t="s">
        <v>3847</v>
      </c>
      <c r="C49" t="s">
        <v>16</v>
      </c>
      <c r="D49" t="s">
        <v>17</v>
      </c>
      <c r="E49" t="s">
        <v>18</v>
      </c>
      <c r="F49" t="s">
        <v>350</v>
      </c>
      <c r="G49" t="s">
        <v>812</v>
      </c>
      <c r="H49" t="s">
        <v>812</v>
      </c>
      <c r="I49" t="s">
        <v>518</v>
      </c>
      <c r="J49" t="s">
        <v>3848</v>
      </c>
      <c r="K49" t="s">
        <v>3849</v>
      </c>
      <c r="L49" t="s">
        <v>3284</v>
      </c>
      <c r="M49" t="s">
        <v>3850</v>
      </c>
      <c r="N49" t="s">
        <v>373</v>
      </c>
    </row>
    <row r="50" spans="1:14" x14ac:dyDescent="0.25">
      <c r="A50" t="s">
        <v>499</v>
      </c>
      <c r="B50" t="s">
        <v>2728</v>
      </c>
      <c r="C50" t="s">
        <v>16</v>
      </c>
      <c r="D50" t="s">
        <v>17</v>
      </c>
      <c r="E50" t="s">
        <v>18</v>
      </c>
      <c r="F50" t="s">
        <v>350</v>
      </c>
      <c r="G50" t="s">
        <v>3029</v>
      </c>
      <c r="H50" t="s">
        <v>78</v>
      </c>
      <c r="I50" t="s">
        <v>2018</v>
      </c>
      <c r="J50" t="s">
        <v>443</v>
      </c>
      <c r="K50" t="s">
        <v>2044</v>
      </c>
      <c r="L50" t="s">
        <v>3851</v>
      </c>
      <c r="M50" t="s">
        <v>3234</v>
      </c>
      <c r="N50" t="s">
        <v>2684</v>
      </c>
    </row>
    <row r="51" spans="1:14" hidden="1" x14ac:dyDescent="0.25">
      <c r="A51" t="s">
        <v>515</v>
      </c>
      <c r="B51" t="s">
        <v>516</v>
      </c>
      <c r="C51" t="s">
        <v>16</v>
      </c>
      <c r="D51" t="s">
        <v>17</v>
      </c>
      <c r="E51" t="s">
        <v>280</v>
      </c>
      <c r="F51" t="s">
        <v>350</v>
      </c>
      <c r="G51" t="s">
        <v>1341</v>
      </c>
      <c r="H51" t="s">
        <v>196</v>
      </c>
      <c r="I51" t="s">
        <v>410</v>
      </c>
      <c r="J51" t="s">
        <v>3852</v>
      </c>
      <c r="K51" t="s">
        <v>3457</v>
      </c>
      <c r="L51" t="s">
        <v>3853</v>
      </c>
      <c r="M51" t="s">
        <v>2024</v>
      </c>
      <c r="N51" t="s">
        <v>2713</v>
      </c>
    </row>
    <row r="52" spans="1:14" x14ac:dyDescent="0.25">
      <c r="A52" t="s">
        <v>616</v>
      </c>
      <c r="B52" t="s">
        <v>617</v>
      </c>
      <c r="C52" t="s">
        <v>16</v>
      </c>
      <c r="D52" t="s">
        <v>17</v>
      </c>
      <c r="E52" t="s">
        <v>18</v>
      </c>
      <c r="F52" t="s">
        <v>350</v>
      </c>
      <c r="G52" t="s">
        <v>30</v>
      </c>
      <c r="H52" t="s">
        <v>30</v>
      </c>
      <c r="I52" t="s">
        <v>570</v>
      </c>
      <c r="J52" t="s">
        <v>3854</v>
      </c>
      <c r="K52" t="s">
        <v>3855</v>
      </c>
      <c r="L52" t="s">
        <v>3856</v>
      </c>
      <c r="M52" t="s">
        <v>3839</v>
      </c>
      <c r="N52" t="s">
        <v>3857</v>
      </c>
    </row>
    <row r="53" spans="1:14" hidden="1" x14ac:dyDescent="0.25">
      <c r="A53" t="s">
        <v>455</v>
      </c>
      <c r="B53" t="s">
        <v>456</v>
      </c>
      <c r="C53" t="s">
        <v>16</v>
      </c>
      <c r="D53" t="s">
        <v>17</v>
      </c>
      <c r="E53" t="s">
        <v>280</v>
      </c>
      <c r="F53" t="s">
        <v>350</v>
      </c>
      <c r="G53" t="s">
        <v>1136</v>
      </c>
      <c r="H53" t="s">
        <v>1136</v>
      </c>
      <c r="I53" t="s">
        <v>689</v>
      </c>
      <c r="J53" t="s">
        <v>535</v>
      </c>
      <c r="K53" t="s">
        <v>592</v>
      </c>
      <c r="L53" t="s">
        <v>3811</v>
      </c>
      <c r="M53" t="s">
        <v>1869</v>
      </c>
      <c r="N53" t="s">
        <v>454</v>
      </c>
    </row>
    <row r="54" spans="1:14" x14ac:dyDescent="0.25">
      <c r="A54" t="s">
        <v>809</v>
      </c>
      <c r="B54" t="s">
        <v>810</v>
      </c>
      <c r="C54" t="s">
        <v>16</v>
      </c>
      <c r="D54" t="s">
        <v>17</v>
      </c>
      <c r="E54" t="s">
        <v>18</v>
      </c>
      <c r="F54" t="s">
        <v>350</v>
      </c>
      <c r="G54" t="s">
        <v>1553</v>
      </c>
      <c r="H54" t="s">
        <v>1553</v>
      </c>
      <c r="I54" t="s">
        <v>3442</v>
      </c>
      <c r="J54" t="s">
        <v>3858</v>
      </c>
      <c r="K54" t="s">
        <v>3822</v>
      </c>
      <c r="L54" t="s">
        <v>2692</v>
      </c>
      <c r="M54" t="s">
        <v>3859</v>
      </c>
      <c r="N54" t="s">
        <v>3860</v>
      </c>
    </row>
    <row r="55" spans="1:14" x14ac:dyDescent="0.25">
      <c r="A55" t="s">
        <v>523</v>
      </c>
      <c r="B55" t="s">
        <v>524</v>
      </c>
      <c r="C55" t="s">
        <v>16</v>
      </c>
      <c r="D55" t="s">
        <v>17</v>
      </c>
      <c r="E55" t="s">
        <v>18</v>
      </c>
      <c r="F55" t="s">
        <v>350</v>
      </c>
      <c r="G55" t="s">
        <v>3145</v>
      </c>
      <c r="H55" t="s">
        <v>1717</v>
      </c>
      <c r="I55" t="s">
        <v>3861</v>
      </c>
      <c r="J55" t="s">
        <v>587</v>
      </c>
      <c r="K55" t="s">
        <v>469</v>
      </c>
      <c r="L55" t="s">
        <v>3311</v>
      </c>
      <c r="M55" t="s">
        <v>393</v>
      </c>
      <c r="N55" t="s">
        <v>1928</v>
      </c>
    </row>
    <row r="56" spans="1:14" hidden="1" x14ac:dyDescent="0.25">
      <c r="A56" t="s">
        <v>394</v>
      </c>
      <c r="B56" t="s">
        <v>395</v>
      </c>
      <c r="C56" t="s">
        <v>16</v>
      </c>
      <c r="D56" t="s">
        <v>17</v>
      </c>
      <c r="E56" t="s">
        <v>280</v>
      </c>
      <c r="F56" t="s">
        <v>475</v>
      </c>
      <c r="G56" t="s">
        <v>3862</v>
      </c>
      <c r="H56" t="s">
        <v>3863</v>
      </c>
      <c r="I56" t="s">
        <v>3864</v>
      </c>
      <c r="J56" t="s">
        <v>704</v>
      </c>
      <c r="K56" t="s">
        <v>450</v>
      </c>
      <c r="L56" t="s">
        <v>3349</v>
      </c>
      <c r="M56" t="s">
        <v>3865</v>
      </c>
      <c r="N56" t="s">
        <v>507</v>
      </c>
    </row>
    <row r="57" spans="1:14" hidden="1" x14ac:dyDescent="0.25">
      <c r="A57" t="s">
        <v>625</v>
      </c>
      <c r="B57" t="s">
        <v>626</v>
      </c>
      <c r="C57" t="s">
        <v>16</v>
      </c>
      <c r="D57" t="s">
        <v>17</v>
      </c>
      <c r="E57" t="s">
        <v>280</v>
      </c>
      <c r="F57" t="s">
        <v>475</v>
      </c>
      <c r="G57" t="s">
        <v>3866</v>
      </c>
      <c r="H57" t="s">
        <v>627</v>
      </c>
      <c r="I57" t="s">
        <v>498</v>
      </c>
      <c r="J57" t="s">
        <v>2074</v>
      </c>
      <c r="K57" t="s">
        <v>711</v>
      </c>
      <c r="L57" t="s">
        <v>3867</v>
      </c>
      <c r="M57" t="s">
        <v>3868</v>
      </c>
      <c r="N57" t="s">
        <v>2739</v>
      </c>
    </row>
    <row r="58" spans="1:14" hidden="1" x14ac:dyDescent="0.25">
      <c r="A58" t="s">
        <v>465</v>
      </c>
      <c r="B58" t="s">
        <v>466</v>
      </c>
      <c r="C58" t="s">
        <v>16</v>
      </c>
      <c r="D58" t="s">
        <v>17</v>
      </c>
      <c r="E58" t="s">
        <v>280</v>
      </c>
      <c r="F58" t="s">
        <v>475</v>
      </c>
      <c r="G58" t="s">
        <v>1100</v>
      </c>
      <c r="H58" t="s">
        <v>1717</v>
      </c>
      <c r="I58" t="s">
        <v>2694</v>
      </c>
      <c r="J58" t="s">
        <v>3869</v>
      </c>
      <c r="K58" t="s">
        <v>1888</v>
      </c>
      <c r="L58" t="s">
        <v>3870</v>
      </c>
      <c r="M58" t="s">
        <v>682</v>
      </c>
      <c r="N58" t="s">
        <v>2759</v>
      </c>
    </row>
    <row r="59" spans="1:14" x14ac:dyDescent="0.25">
      <c r="A59" t="s">
        <v>675</v>
      </c>
      <c r="B59" t="s">
        <v>676</v>
      </c>
      <c r="C59" t="s">
        <v>16</v>
      </c>
      <c r="D59" t="s">
        <v>17</v>
      </c>
      <c r="E59" t="s">
        <v>18</v>
      </c>
      <c r="F59" t="s">
        <v>475</v>
      </c>
      <c r="G59" t="s">
        <v>1119</v>
      </c>
      <c r="H59" t="s">
        <v>1119</v>
      </c>
      <c r="I59" t="s">
        <v>1932</v>
      </c>
      <c r="J59" t="s">
        <v>632</v>
      </c>
      <c r="K59" t="s">
        <v>3871</v>
      </c>
      <c r="L59" t="s">
        <v>3818</v>
      </c>
      <c r="M59" t="s">
        <v>3872</v>
      </c>
      <c r="N59" t="s">
        <v>2759</v>
      </c>
    </row>
    <row r="60" spans="1:14" x14ac:dyDescent="0.25">
      <c r="A60" t="s">
        <v>549</v>
      </c>
      <c r="B60" t="s">
        <v>550</v>
      </c>
      <c r="C60" t="s">
        <v>16</v>
      </c>
      <c r="D60" t="s">
        <v>17</v>
      </c>
      <c r="E60" t="s">
        <v>18</v>
      </c>
      <c r="F60" t="s">
        <v>475</v>
      </c>
      <c r="G60" t="s">
        <v>3029</v>
      </c>
      <c r="H60" t="s">
        <v>3029</v>
      </c>
      <c r="I60" t="s">
        <v>3446</v>
      </c>
      <c r="J60" t="s">
        <v>1105</v>
      </c>
      <c r="K60" t="s">
        <v>698</v>
      </c>
      <c r="L60" t="s">
        <v>3873</v>
      </c>
      <c r="M60" t="s">
        <v>2621</v>
      </c>
      <c r="N60" t="s">
        <v>3874</v>
      </c>
    </row>
    <row r="61" spans="1:14" x14ac:dyDescent="0.25">
      <c r="A61" t="s">
        <v>572</v>
      </c>
      <c r="B61" t="s">
        <v>573</v>
      </c>
      <c r="C61" t="s">
        <v>16</v>
      </c>
      <c r="D61" t="s">
        <v>17</v>
      </c>
      <c r="E61" t="s">
        <v>18</v>
      </c>
      <c r="F61" t="s">
        <v>475</v>
      </c>
      <c r="G61" t="s">
        <v>1021</v>
      </c>
      <c r="H61" t="s">
        <v>1275</v>
      </c>
      <c r="I61" t="s">
        <v>543</v>
      </c>
      <c r="J61" t="s">
        <v>2074</v>
      </c>
      <c r="K61" t="s">
        <v>3875</v>
      </c>
      <c r="L61" t="s">
        <v>1875</v>
      </c>
      <c r="M61" t="s">
        <v>1912</v>
      </c>
      <c r="N61" t="s">
        <v>3352</v>
      </c>
    </row>
    <row r="62" spans="1:14" x14ac:dyDescent="0.25">
      <c r="A62" t="s">
        <v>531</v>
      </c>
      <c r="B62" t="s">
        <v>532</v>
      </c>
      <c r="C62" t="s">
        <v>16</v>
      </c>
      <c r="D62" t="s">
        <v>17</v>
      </c>
      <c r="E62" t="s">
        <v>18</v>
      </c>
      <c r="F62" t="s">
        <v>475</v>
      </c>
      <c r="G62" t="s">
        <v>2134</v>
      </c>
      <c r="H62" t="s">
        <v>2134</v>
      </c>
      <c r="I62" t="s">
        <v>3362</v>
      </c>
      <c r="J62" t="s">
        <v>3876</v>
      </c>
      <c r="K62" t="s">
        <v>1941</v>
      </c>
      <c r="L62" t="s">
        <v>2758</v>
      </c>
      <c r="M62" t="s">
        <v>3877</v>
      </c>
      <c r="N62" t="s">
        <v>3442</v>
      </c>
    </row>
    <row r="63" spans="1:14" x14ac:dyDescent="0.25">
      <c r="A63" t="s">
        <v>557</v>
      </c>
      <c r="B63" t="s">
        <v>558</v>
      </c>
      <c r="C63" t="s">
        <v>16</v>
      </c>
      <c r="D63" t="s">
        <v>17</v>
      </c>
      <c r="E63" t="s">
        <v>18</v>
      </c>
      <c r="F63" t="s">
        <v>475</v>
      </c>
      <c r="G63" t="s">
        <v>423</v>
      </c>
      <c r="H63" t="s">
        <v>678</v>
      </c>
      <c r="I63" t="s">
        <v>2009</v>
      </c>
      <c r="J63" t="s">
        <v>1994</v>
      </c>
      <c r="K63" t="s">
        <v>1105</v>
      </c>
      <c r="L63" t="s">
        <v>3843</v>
      </c>
      <c r="M63" t="s">
        <v>2779</v>
      </c>
      <c r="N63" t="s">
        <v>3373</v>
      </c>
    </row>
    <row r="64" spans="1:14" hidden="1" x14ac:dyDescent="0.25">
      <c r="A64" t="s">
        <v>430</v>
      </c>
      <c r="B64" t="s">
        <v>431</v>
      </c>
      <c r="C64" t="s">
        <v>16</v>
      </c>
      <c r="D64" t="s">
        <v>17</v>
      </c>
      <c r="E64" t="s">
        <v>280</v>
      </c>
      <c r="F64" t="s">
        <v>475</v>
      </c>
      <c r="G64" t="s">
        <v>1895</v>
      </c>
      <c r="H64" t="s">
        <v>3560</v>
      </c>
      <c r="I64" t="s">
        <v>416</v>
      </c>
      <c r="J64" t="s">
        <v>620</v>
      </c>
      <c r="K64" t="s">
        <v>1147</v>
      </c>
      <c r="L64" t="s">
        <v>3878</v>
      </c>
      <c r="M64" t="s">
        <v>482</v>
      </c>
      <c r="N64" t="s">
        <v>3341</v>
      </c>
    </row>
    <row r="65" spans="1:14" hidden="1" x14ac:dyDescent="0.25">
      <c r="A65" t="s">
        <v>402</v>
      </c>
      <c r="B65" t="s">
        <v>403</v>
      </c>
      <c r="C65" t="s">
        <v>16</v>
      </c>
      <c r="D65" t="s">
        <v>17</v>
      </c>
      <c r="E65" t="s">
        <v>280</v>
      </c>
      <c r="F65" t="s">
        <v>475</v>
      </c>
      <c r="G65" t="s">
        <v>923</v>
      </c>
      <c r="H65" t="s">
        <v>3879</v>
      </c>
      <c r="I65" t="s">
        <v>471</v>
      </c>
      <c r="J65" t="s">
        <v>953</v>
      </c>
      <c r="K65" t="s">
        <v>712</v>
      </c>
      <c r="L65" t="s">
        <v>3880</v>
      </c>
      <c r="M65" t="s">
        <v>3881</v>
      </c>
      <c r="N65" t="s">
        <v>2786</v>
      </c>
    </row>
    <row r="66" spans="1:14" x14ac:dyDescent="0.25">
      <c r="A66" t="s">
        <v>607</v>
      </c>
      <c r="B66" t="s">
        <v>608</v>
      </c>
      <c r="C66" t="s">
        <v>16</v>
      </c>
      <c r="D66" t="s">
        <v>17</v>
      </c>
      <c r="E66" t="s">
        <v>18</v>
      </c>
      <c r="F66" t="s">
        <v>475</v>
      </c>
      <c r="G66" t="s">
        <v>1083</v>
      </c>
      <c r="H66" t="s">
        <v>1493</v>
      </c>
      <c r="I66" t="s">
        <v>568</v>
      </c>
      <c r="J66" t="s">
        <v>3882</v>
      </c>
      <c r="K66" t="s">
        <v>2775</v>
      </c>
      <c r="L66" t="s">
        <v>3883</v>
      </c>
      <c r="M66" t="s">
        <v>1881</v>
      </c>
      <c r="N66" t="s">
        <v>3884</v>
      </c>
    </row>
    <row r="67" spans="1:14" x14ac:dyDescent="0.25">
      <c r="A67" t="s">
        <v>2087</v>
      </c>
      <c r="B67" t="s">
        <v>2088</v>
      </c>
      <c r="C67" t="s">
        <v>16</v>
      </c>
      <c r="D67" t="s">
        <v>17</v>
      </c>
      <c r="E67" t="s">
        <v>18</v>
      </c>
      <c r="F67" t="s">
        <v>475</v>
      </c>
      <c r="G67" t="s">
        <v>1594</v>
      </c>
      <c r="H67" t="s">
        <v>1840</v>
      </c>
      <c r="I67" t="s">
        <v>3885</v>
      </c>
      <c r="J67" t="s">
        <v>1948</v>
      </c>
      <c r="K67" t="s">
        <v>2813</v>
      </c>
      <c r="L67" t="s">
        <v>398</v>
      </c>
      <c r="M67" t="s">
        <v>2756</v>
      </c>
      <c r="N67" t="s">
        <v>2054</v>
      </c>
    </row>
    <row r="68" spans="1:14" x14ac:dyDescent="0.25">
      <c r="A68" t="s">
        <v>588</v>
      </c>
      <c r="B68" t="s">
        <v>589</v>
      </c>
      <c r="C68" t="s">
        <v>16</v>
      </c>
      <c r="D68" t="s">
        <v>17</v>
      </c>
      <c r="E68" t="s">
        <v>18</v>
      </c>
      <c r="F68" t="s">
        <v>475</v>
      </c>
      <c r="G68" t="s">
        <v>3886</v>
      </c>
      <c r="H68" t="s">
        <v>3887</v>
      </c>
      <c r="I68" t="s">
        <v>624</v>
      </c>
      <c r="J68" t="s">
        <v>2030</v>
      </c>
      <c r="K68" t="s">
        <v>3888</v>
      </c>
      <c r="L68" t="s">
        <v>1882</v>
      </c>
      <c r="M68" t="s">
        <v>461</v>
      </c>
      <c r="N68" t="s">
        <v>3889</v>
      </c>
    </row>
    <row r="69" spans="1:14" hidden="1" x14ac:dyDescent="0.25">
      <c r="A69" t="s">
        <v>869</v>
      </c>
      <c r="B69" t="s">
        <v>870</v>
      </c>
      <c r="C69" t="s">
        <v>16</v>
      </c>
      <c r="D69" t="s">
        <v>17</v>
      </c>
      <c r="E69" t="s">
        <v>280</v>
      </c>
      <c r="F69" t="s">
        <v>475</v>
      </c>
      <c r="G69" t="s">
        <v>3560</v>
      </c>
      <c r="H69" t="s">
        <v>3293</v>
      </c>
      <c r="I69" t="s">
        <v>756</v>
      </c>
      <c r="J69" t="s">
        <v>2813</v>
      </c>
      <c r="K69" t="s">
        <v>3890</v>
      </c>
      <c r="L69" t="s">
        <v>3822</v>
      </c>
      <c r="M69" t="s">
        <v>3891</v>
      </c>
      <c r="N69" t="s">
        <v>3892</v>
      </c>
    </row>
    <row r="70" spans="1:14" x14ac:dyDescent="0.25">
      <c r="A70" t="s">
        <v>541</v>
      </c>
      <c r="B70" t="s">
        <v>3421</v>
      </c>
      <c r="C70" t="s">
        <v>16</v>
      </c>
      <c r="D70" t="s">
        <v>17</v>
      </c>
      <c r="E70" t="s">
        <v>18</v>
      </c>
      <c r="F70" t="s">
        <v>475</v>
      </c>
      <c r="G70" t="s">
        <v>158</v>
      </c>
      <c r="H70" t="s">
        <v>158</v>
      </c>
      <c r="I70" t="s">
        <v>3893</v>
      </c>
      <c r="J70" t="s">
        <v>704</v>
      </c>
      <c r="K70" t="s">
        <v>3894</v>
      </c>
      <c r="L70" t="s">
        <v>1946</v>
      </c>
      <c r="M70" t="s">
        <v>781</v>
      </c>
      <c r="N70" t="s">
        <v>3895</v>
      </c>
    </row>
    <row r="71" spans="1:14" hidden="1" x14ac:dyDescent="0.25">
      <c r="A71" t="s">
        <v>783</v>
      </c>
      <c r="B71" t="s">
        <v>784</v>
      </c>
      <c r="C71" t="s">
        <v>16</v>
      </c>
      <c r="D71" t="s">
        <v>17</v>
      </c>
      <c r="E71" t="s">
        <v>280</v>
      </c>
      <c r="F71" t="s">
        <v>475</v>
      </c>
      <c r="G71" t="s">
        <v>677</v>
      </c>
      <c r="H71" t="s">
        <v>677</v>
      </c>
      <c r="I71" t="s">
        <v>2715</v>
      </c>
      <c r="J71" t="s">
        <v>3896</v>
      </c>
      <c r="K71" t="s">
        <v>611</v>
      </c>
      <c r="L71" t="s">
        <v>3897</v>
      </c>
      <c r="M71" t="s">
        <v>2860</v>
      </c>
      <c r="N71" t="s">
        <v>3898</v>
      </c>
    </row>
    <row r="72" spans="1:14" hidden="1" x14ac:dyDescent="0.25">
      <c r="A72" t="s">
        <v>666</v>
      </c>
      <c r="B72" t="s">
        <v>667</v>
      </c>
      <c r="C72" t="s">
        <v>16</v>
      </c>
      <c r="D72" t="s">
        <v>17</v>
      </c>
      <c r="E72" t="s">
        <v>280</v>
      </c>
      <c r="F72" t="s">
        <v>475</v>
      </c>
      <c r="G72" t="s">
        <v>2915</v>
      </c>
      <c r="H72" t="s">
        <v>3899</v>
      </c>
      <c r="I72" t="s">
        <v>495</v>
      </c>
      <c r="J72" t="s">
        <v>3383</v>
      </c>
      <c r="K72" t="s">
        <v>3896</v>
      </c>
      <c r="L72" t="s">
        <v>3900</v>
      </c>
      <c r="M72" t="s">
        <v>3901</v>
      </c>
      <c r="N72" t="s">
        <v>3407</v>
      </c>
    </row>
    <row r="73" spans="1:14" hidden="1" x14ac:dyDescent="0.25">
      <c r="A73" t="s">
        <v>634</v>
      </c>
      <c r="B73" t="s">
        <v>635</v>
      </c>
      <c r="C73" t="s">
        <v>16</v>
      </c>
      <c r="D73" t="s">
        <v>17</v>
      </c>
      <c r="E73" t="s">
        <v>280</v>
      </c>
      <c r="F73" t="s">
        <v>475</v>
      </c>
      <c r="G73" t="s">
        <v>1939</v>
      </c>
      <c r="H73" t="s">
        <v>2792</v>
      </c>
      <c r="I73" t="s">
        <v>1918</v>
      </c>
      <c r="J73" t="s">
        <v>3902</v>
      </c>
      <c r="K73" t="s">
        <v>1949</v>
      </c>
      <c r="L73" t="s">
        <v>2717</v>
      </c>
      <c r="M73" t="s">
        <v>3903</v>
      </c>
      <c r="N73" t="s">
        <v>945</v>
      </c>
    </row>
    <row r="74" spans="1:14" hidden="1" x14ac:dyDescent="0.25">
      <c r="A74" t="s">
        <v>563</v>
      </c>
      <c r="B74" t="s">
        <v>564</v>
      </c>
      <c r="C74" t="s">
        <v>16</v>
      </c>
      <c r="D74" t="s">
        <v>17</v>
      </c>
      <c r="E74" t="s">
        <v>280</v>
      </c>
      <c r="F74" t="s">
        <v>475</v>
      </c>
      <c r="G74" t="s">
        <v>890</v>
      </c>
      <c r="H74" t="s">
        <v>3491</v>
      </c>
      <c r="I74" t="s">
        <v>3435</v>
      </c>
      <c r="J74" t="s">
        <v>3904</v>
      </c>
      <c r="K74" t="s">
        <v>1085</v>
      </c>
      <c r="L74" t="s">
        <v>2707</v>
      </c>
      <c r="M74" t="s">
        <v>1967</v>
      </c>
      <c r="N74" t="s">
        <v>3477</v>
      </c>
    </row>
    <row r="75" spans="1:14" x14ac:dyDescent="0.25">
      <c r="A75" t="s">
        <v>716</v>
      </c>
      <c r="B75" t="s">
        <v>717</v>
      </c>
      <c r="C75" t="s">
        <v>16</v>
      </c>
      <c r="D75" t="s">
        <v>17</v>
      </c>
      <c r="E75" t="s">
        <v>18</v>
      </c>
      <c r="F75" t="s">
        <v>475</v>
      </c>
      <c r="G75" t="s">
        <v>123</v>
      </c>
      <c r="H75" t="s">
        <v>123</v>
      </c>
      <c r="I75" t="s">
        <v>2780</v>
      </c>
      <c r="J75" t="s">
        <v>876</v>
      </c>
      <c r="K75" t="s">
        <v>2013</v>
      </c>
      <c r="L75" t="s">
        <v>2003</v>
      </c>
      <c r="M75" t="s">
        <v>3858</v>
      </c>
      <c r="N75" t="s">
        <v>2775</v>
      </c>
    </row>
    <row r="76" spans="1:14" hidden="1" x14ac:dyDescent="0.25">
      <c r="A76" t="s">
        <v>657</v>
      </c>
      <c r="B76" t="s">
        <v>3425</v>
      </c>
      <c r="C76" t="s">
        <v>16</v>
      </c>
      <c r="D76" t="s">
        <v>17</v>
      </c>
      <c r="E76" t="s">
        <v>280</v>
      </c>
      <c r="F76" t="s">
        <v>475</v>
      </c>
      <c r="G76" t="s">
        <v>3905</v>
      </c>
      <c r="H76" t="s">
        <v>3905</v>
      </c>
      <c r="I76" t="s">
        <v>2106</v>
      </c>
      <c r="J76" t="s">
        <v>3906</v>
      </c>
      <c r="K76" t="s">
        <v>3418</v>
      </c>
      <c r="L76" t="s">
        <v>1878</v>
      </c>
      <c r="M76" t="s">
        <v>695</v>
      </c>
      <c r="N76" t="s">
        <v>2775</v>
      </c>
    </row>
    <row r="77" spans="1:14" x14ac:dyDescent="0.25">
      <c r="A77" t="s">
        <v>1299</v>
      </c>
      <c r="B77" t="s">
        <v>1300</v>
      </c>
      <c r="C77" t="s">
        <v>16</v>
      </c>
      <c r="D77" t="s">
        <v>17</v>
      </c>
      <c r="E77" t="s">
        <v>18</v>
      </c>
      <c r="F77" t="s">
        <v>475</v>
      </c>
      <c r="G77" t="s">
        <v>1308</v>
      </c>
      <c r="H77" t="s">
        <v>1308</v>
      </c>
      <c r="I77" t="s">
        <v>2955</v>
      </c>
      <c r="J77" t="s">
        <v>2797</v>
      </c>
      <c r="K77" t="s">
        <v>936</v>
      </c>
      <c r="L77" t="s">
        <v>639</v>
      </c>
      <c r="M77" t="s">
        <v>2692</v>
      </c>
      <c r="N77" t="s">
        <v>2004</v>
      </c>
    </row>
    <row r="78" spans="1:14" x14ac:dyDescent="0.25">
      <c r="A78" t="s">
        <v>508</v>
      </c>
      <c r="B78" t="s">
        <v>509</v>
      </c>
      <c r="C78" t="s">
        <v>16</v>
      </c>
      <c r="D78" t="s">
        <v>17</v>
      </c>
      <c r="E78" t="s">
        <v>18</v>
      </c>
      <c r="F78" t="s">
        <v>475</v>
      </c>
      <c r="G78" t="s">
        <v>1101</v>
      </c>
      <c r="H78" t="s">
        <v>1101</v>
      </c>
      <c r="I78" t="s">
        <v>3388</v>
      </c>
      <c r="J78" t="s">
        <v>661</v>
      </c>
      <c r="K78" t="s">
        <v>1253</v>
      </c>
      <c r="L78" t="s">
        <v>3907</v>
      </c>
      <c r="M78" t="s">
        <v>3481</v>
      </c>
      <c r="N78" t="s">
        <v>3882</v>
      </c>
    </row>
    <row r="79" spans="1:14" x14ac:dyDescent="0.25">
      <c r="A79" t="s">
        <v>765</v>
      </c>
      <c r="B79" t="s">
        <v>766</v>
      </c>
      <c r="C79" t="s">
        <v>16</v>
      </c>
      <c r="D79" t="s">
        <v>17</v>
      </c>
      <c r="E79" t="s">
        <v>18</v>
      </c>
      <c r="F79" t="s">
        <v>475</v>
      </c>
      <c r="G79" t="s">
        <v>775</v>
      </c>
      <c r="H79" t="s">
        <v>2089</v>
      </c>
      <c r="I79" t="s">
        <v>645</v>
      </c>
      <c r="J79" t="s">
        <v>867</v>
      </c>
      <c r="K79" t="s">
        <v>3428</v>
      </c>
      <c r="L79" t="s">
        <v>3908</v>
      </c>
      <c r="M79" t="s">
        <v>495</v>
      </c>
      <c r="N79" t="s">
        <v>1933</v>
      </c>
    </row>
    <row r="80" spans="1:14" x14ac:dyDescent="0.25">
      <c r="A80" t="s">
        <v>1117</v>
      </c>
      <c r="B80" t="s">
        <v>1118</v>
      </c>
      <c r="C80" t="s">
        <v>16</v>
      </c>
      <c r="D80" t="s">
        <v>17</v>
      </c>
      <c r="E80" t="s">
        <v>18</v>
      </c>
      <c r="F80" t="s">
        <v>475</v>
      </c>
      <c r="G80" t="s">
        <v>123</v>
      </c>
      <c r="H80" t="s">
        <v>123</v>
      </c>
      <c r="I80" t="s">
        <v>3484</v>
      </c>
      <c r="J80" t="s">
        <v>2859</v>
      </c>
      <c r="K80" t="s">
        <v>2235</v>
      </c>
      <c r="L80" t="s">
        <v>2711</v>
      </c>
      <c r="M80" t="s">
        <v>3909</v>
      </c>
      <c r="N80" t="s">
        <v>645</v>
      </c>
    </row>
    <row r="81" spans="1:14" hidden="1" x14ac:dyDescent="0.25">
      <c r="A81" t="s">
        <v>473</v>
      </c>
      <c r="B81" t="s">
        <v>474</v>
      </c>
      <c r="C81" t="s">
        <v>16</v>
      </c>
      <c r="D81" t="s">
        <v>17</v>
      </c>
      <c r="E81" t="s">
        <v>280</v>
      </c>
      <c r="F81" t="s">
        <v>760</v>
      </c>
      <c r="G81" t="s">
        <v>1778</v>
      </c>
      <c r="H81" t="s">
        <v>1778</v>
      </c>
      <c r="I81" t="s">
        <v>2174</v>
      </c>
      <c r="J81" t="s">
        <v>757</v>
      </c>
      <c r="K81" t="s">
        <v>2927</v>
      </c>
      <c r="L81" t="s">
        <v>602</v>
      </c>
      <c r="M81" t="s">
        <v>661</v>
      </c>
      <c r="N81" t="s">
        <v>3902</v>
      </c>
    </row>
    <row r="82" spans="1:14" x14ac:dyDescent="0.25">
      <c r="A82" t="s">
        <v>690</v>
      </c>
      <c r="B82" t="s">
        <v>691</v>
      </c>
      <c r="C82" t="s">
        <v>16</v>
      </c>
      <c r="D82" t="s">
        <v>17</v>
      </c>
      <c r="E82" t="s">
        <v>18</v>
      </c>
      <c r="F82" t="s">
        <v>760</v>
      </c>
      <c r="G82" t="s">
        <v>510</v>
      </c>
      <c r="H82" t="s">
        <v>389</v>
      </c>
      <c r="I82" t="s">
        <v>2035</v>
      </c>
      <c r="J82" t="s">
        <v>804</v>
      </c>
      <c r="K82" t="s">
        <v>2096</v>
      </c>
      <c r="L82" t="s">
        <v>3910</v>
      </c>
      <c r="M82" t="s">
        <v>3911</v>
      </c>
      <c r="N82" t="s">
        <v>2015</v>
      </c>
    </row>
    <row r="83" spans="1:14" x14ac:dyDescent="0.25">
      <c r="A83" t="s">
        <v>791</v>
      </c>
      <c r="B83" t="s">
        <v>2791</v>
      </c>
      <c r="C83" t="s">
        <v>16</v>
      </c>
      <c r="D83" t="s">
        <v>17</v>
      </c>
      <c r="E83" t="s">
        <v>18</v>
      </c>
      <c r="F83" t="s">
        <v>760</v>
      </c>
      <c r="G83" t="s">
        <v>2057</v>
      </c>
      <c r="H83" t="s">
        <v>2057</v>
      </c>
      <c r="I83" t="s">
        <v>2143</v>
      </c>
      <c r="J83" t="s">
        <v>3433</v>
      </c>
      <c r="K83" t="s">
        <v>2093</v>
      </c>
      <c r="L83" t="s">
        <v>1921</v>
      </c>
      <c r="M83" t="s">
        <v>2748</v>
      </c>
      <c r="N83" t="s">
        <v>703</v>
      </c>
    </row>
    <row r="84" spans="1:14" hidden="1" x14ac:dyDescent="0.25">
      <c r="A84" t="s">
        <v>826</v>
      </c>
      <c r="B84" t="s">
        <v>827</v>
      </c>
      <c r="C84" t="s">
        <v>16</v>
      </c>
      <c r="D84" t="s">
        <v>17</v>
      </c>
      <c r="E84" t="s">
        <v>280</v>
      </c>
      <c r="F84" t="s">
        <v>760</v>
      </c>
      <c r="G84" t="s">
        <v>3912</v>
      </c>
      <c r="H84" t="s">
        <v>3462</v>
      </c>
      <c r="I84" t="s">
        <v>547</v>
      </c>
      <c r="J84" t="s">
        <v>861</v>
      </c>
      <c r="K84" t="s">
        <v>2132</v>
      </c>
      <c r="L84" t="s">
        <v>1940</v>
      </c>
      <c r="M84" t="s">
        <v>3903</v>
      </c>
      <c r="N84" t="s">
        <v>680</v>
      </c>
    </row>
    <row r="85" spans="1:14" x14ac:dyDescent="0.25">
      <c r="A85" t="s">
        <v>735</v>
      </c>
      <c r="B85" t="s">
        <v>3408</v>
      </c>
      <c r="C85" t="s">
        <v>16</v>
      </c>
      <c r="D85" t="s">
        <v>17</v>
      </c>
      <c r="E85" t="s">
        <v>18</v>
      </c>
      <c r="F85" t="s">
        <v>760</v>
      </c>
      <c r="G85" t="s">
        <v>1524</v>
      </c>
      <c r="H85" t="s">
        <v>3561</v>
      </c>
      <c r="I85" t="s">
        <v>3913</v>
      </c>
      <c r="J85" t="s">
        <v>2880</v>
      </c>
      <c r="K85" t="s">
        <v>3914</v>
      </c>
      <c r="L85" t="s">
        <v>3423</v>
      </c>
      <c r="M85" t="s">
        <v>3915</v>
      </c>
      <c r="N85" t="s">
        <v>2740</v>
      </c>
    </row>
    <row r="86" spans="1:14" x14ac:dyDescent="0.25">
      <c r="A86" t="s">
        <v>773</v>
      </c>
      <c r="B86" t="s">
        <v>774</v>
      </c>
      <c r="C86" t="s">
        <v>16</v>
      </c>
      <c r="D86" t="s">
        <v>17</v>
      </c>
      <c r="E86" t="s">
        <v>18</v>
      </c>
      <c r="F86" t="s">
        <v>760</v>
      </c>
      <c r="G86" t="s">
        <v>776</v>
      </c>
      <c r="H86" t="s">
        <v>1834</v>
      </c>
      <c r="I86" t="s">
        <v>2043</v>
      </c>
      <c r="J86" t="s">
        <v>1183</v>
      </c>
      <c r="K86" t="s">
        <v>3431</v>
      </c>
      <c r="L86" t="s">
        <v>3848</v>
      </c>
      <c r="M86" t="s">
        <v>1983</v>
      </c>
      <c r="N86" t="s">
        <v>3916</v>
      </c>
    </row>
    <row r="87" spans="1:14" x14ac:dyDescent="0.25">
      <c r="A87" t="s">
        <v>800</v>
      </c>
      <c r="B87" t="s">
        <v>801</v>
      </c>
      <c r="C87" t="s">
        <v>16</v>
      </c>
      <c r="D87" t="s">
        <v>17</v>
      </c>
      <c r="E87" t="s">
        <v>18</v>
      </c>
      <c r="F87" t="s">
        <v>760</v>
      </c>
      <c r="G87" t="s">
        <v>477</v>
      </c>
      <c r="H87" t="s">
        <v>477</v>
      </c>
      <c r="I87" t="s">
        <v>2046</v>
      </c>
      <c r="J87" t="s">
        <v>902</v>
      </c>
      <c r="K87" t="s">
        <v>2303</v>
      </c>
      <c r="L87" t="s">
        <v>488</v>
      </c>
      <c r="M87" t="s">
        <v>750</v>
      </c>
      <c r="N87" t="s">
        <v>2032</v>
      </c>
    </row>
    <row r="88" spans="1:14" hidden="1" x14ac:dyDescent="0.25">
      <c r="A88" t="s">
        <v>744</v>
      </c>
      <c r="B88" t="s">
        <v>745</v>
      </c>
      <c r="C88" t="s">
        <v>16</v>
      </c>
      <c r="D88" t="s">
        <v>17</v>
      </c>
      <c r="E88" t="s">
        <v>280</v>
      </c>
      <c r="F88" t="s">
        <v>760</v>
      </c>
      <c r="G88" t="s">
        <v>3917</v>
      </c>
      <c r="H88" t="s">
        <v>3918</v>
      </c>
      <c r="I88" t="s">
        <v>2215</v>
      </c>
      <c r="J88" t="s">
        <v>840</v>
      </c>
      <c r="K88" t="s">
        <v>778</v>
      </c>
      <c r="L88" t="s">
        <v>3368</v>
      </c>
      <c r="M88" t="s">
        <v>3903</v>
      </c>
      <c r="N88" t="s">
        <v>2264</v>
      </c>
    </row>
    <row r="89" spans="1:14" x14ac:dyDescent="0.25">
      <c r="A89" t="s">
        <v>641</v>
      </c>
      <c r="B89" t="s">
        <v>642</v>
      </c>
      <c r="C89" t="s">
        <v>16</v>
      </c>
      <c r="D89" t="s">
        <v>17</v>
      </c>
      <c r="E89" t="s">
        <v>18</v>
      </c>
      <c r="F89" t="s">
        <v>760</v>
      </c>
      <c r="G89" t="s">
        <v>2685</v>
      </c>
      <c r="H89" t="s">
        <v>636</v>
      </c>
      <c r="I89" t="s">
        <v>671</v>
      </c>
      <c r="J89" t="s">
        <v>824</v>
      </c>
      <c r="K89" t="s">
        <v>3919</v>
      </c>
      <c r="L89" t="s">
        <v>504</v>
      </c>
      <c r="M89" t="s">
        <v>2039</v>
      </c>
      <c r="N89" t="s">
        <v>817</v>
      </c>
    </row>
    <row r="90" spans="1:14" hidden="1" x14ac:dyDescent="0.25">
      <c r="A90" t="s">
        <v>845</v>
      </c>
      <c r="B90" t="s">
        <v>846</v>
      </c>
      <c r="C90" t="s">
        <v>16</v>
      </c>
      <c r="D90" t="s">
        <v>17</v>
      </c>
      <c r="E90" t="s">
        <v>280</v>
      </c>
      <c r="F90" t="s">
        <v>760</v>
      </c>
      <c r="G90" t="s">
        <v>871</v>
      </c>
      <c r="H90" t="s">
        <v>3920</v>
      </c>
      <c r="I90" t="s">
        <v>2919</v>
      </c>
      <c r="J90" t="s">
        <v>2892</v>
      </c>
      <c r="K90" t="s">
        <v>2847</v>
      </c>
      <c r="L90" t="s">
        <v>2864</v>
      </c>
      <c r="M90" t="s">
        <v>2875</v>
      </c>
      <c r="N90" t="s">
        <v>3921</v>
      </c>
    </row>
    <row r="91" spans="1:14" hidden="1" x14ac:dyDescent="0.25">
      <c r="A91" t="s">
        <v>1134</v>
      </c>
      <c r="B91" t="s">
        <v>1135</v>
      </c>
      <c r="C91" t="s">
        <v>16</v>
      </c>
      <c r="D91" t="s">
        <v>17</v>
      </c>
      <c r="E91" t="s">
        <v>280</v>
      </c>
      <c r="F91" t="s">
        <v>760</v>
      </c>
      <c r="G91" t="s">
        <v>333</v>
      </c>
      <c r="H91" t="s">
        <v>334</v>
      </c>
      <c r="I91" t="s">
        <v>894</v>
      </c>
      <c r="J91" t="s">
        <v>1017</v>
      </c>
      <c r="K91" t="s">
        <v>2277</v>
      </c>
      <c r="L91" t="s">
        <v>797</v>
      </c>
      <c r="M91" t="s">
        <v>2111</v>
      </c>
      <c r="N91" t="s">
        <v>1992</v>
      </c>
    </row>
    <row r="92" spans="1:14" x14ac:dyDescent="0.25">
      <c r="A92" t="s">
        <v>2185</v>
      </c>
      <c r="B92" t="s">
        <v>2186</v>
      </c>
      <c r="C92" t="s">
        <v>16</v>
      </c>
      <c r="D92" t="s">
        <v>17</v>
      </c>
      <c r="E92" t="s">
        <v>18</v>
      </c>
      <c r="F92" t="s">
        <v>760</v>
      </c>
      <c r="G92" t="s">
        <v>216</v>
      </c>
      <c r="H92" t="s">
        <v>216</v>
      </c>
      <c r="I92" t="s">
        <v>3922</v>
      </c>
      <c r="J92" t="s">
        <v>796</v>
      </c>
      <c r="K92" t="s">
        <v>1239</v>
      </c>
      <c r="L92" t="s">
        <v>3895</v>
      </c>
      <c r="M92" t="s">
        <v>621</v>
      </c>
      <c r="N92" t="s">
        <v>2914</v>
      </c>
    </row>
    <row r="93" spans="1:14" x14ac:dyDescent="0.25">
      <c r="A93" t="s">
        <v>1155</v>
      </c>
      <c r="B93" t="s">
        <v>1156</v>
      </c>
      <c r="C93" t="s">
        <v>16</v>
      </c>
      <c r="D93" t="s">
        <v>17</v>
      </c>
      <c r="E93" t="s">
        <v>18</v>
      </c>
      <c r="F93" t="s">
        <v>760</v>
      </c>
      <c r="G93" t="s">
        <v>1020</v>
      </c>
      <c r="H93" t="s">
        <v>1778</v>
      </c>
      <c r="I93" t="s">
        <v>903</v>
      </c>
      <c r="J93" t="s">
        <v>2861</v>
      </c>
      <c r="K93" t="s">
        <v>1511</v>
      </c>
      <c r="L93" t="s">
        <v>490</v>
      </c>
      <c r="M93" t="s">
        <v>3418</v>
      </c>
      <c r="N93" t="s">
        <v>2927</v>
      </c>
    </row>
    <row r="94" spans="1:14" hidden="1" x14ac:dyDescent="0.25">
      <c r="A94" t="s">
        <v>1097</v>
      </c>
      <c r="B94" t="s">
        <v>1098</v>
      </c>
      <c r="C94" t="s">
        <v>16</v>
      </c>
      <c r="D94" t="s">
        <v>17</v>
      </c>
      <c r="E94" t="s">
        <v>280</v>
      </c>
      <c r="F94" t="s">
        <v>760</v>
      </c>
      <c r="G94" t="s">
        <v>1143</v>
      </c>
      <c r="H94" t="s">
        <v>1455</v>
      </c>
      <c r="I94" t="s">
        <v>840</v>
      </c>
      <c r="J94" t="s">
        <v>817</v>
      </c>
      <c r="K94" t="s">
        <v>3471</v>
      </c>
      <c r="L94" t="s">
        <v>553</v>
      </c>
      <c r="M94" t="s">
        <v>1279</v>
      </c>
      <c r="N94" t="s">
        <v>2795</v>
      </c>
    </row>
    <row r="95" spans="1:14" hidden="1" x14ac:dyDescent="0.25">
      <c r="A95" t="s">
        <v>598</v>
      </c>
      <c r="B95" t="s">
        <v>599</v>
      </c>
      <c r="C95" t="s">
        <v>16</v>
      </c>
      <c r="D95" t="s">
        <v>17</v>
      </c>
      <c r="E95" t="s">
        <v>280</v>
      </c>
      <c r="F95" t="s">
        <v>760</v>
      </c>
      <c r="G95" t="s">
        <v>3923</v>
      </c>
      <c r="H95" t="s">
        <v>3924</v>
      </c>
      <c r="I95" t="s">
        <v>825</v>
      </c>
      <c r="J95" t="s">
        <v>3925</v>
      </c>
      <c r="K95" t="s">
        <v>3926</v>
      </c>
      <c r="L95" t="s">
        <v>3927</v>
      </c>
      <c r="M95" t="s">
        <v>2048</v>
      </c>
      <c r="N95" t="s">
        <v>3441</v>
      </c>
    </row>
    <row r="96" spans="1:14" hidden="1" x14ac:dyDescent="0.25">
      <c r="A96" t="s">
        <v>836</v>
      </c>
      <c r="B96" t="s">
        <v>2865</v>
      </c>
      <c r="C96" t="s">
        <v>16</v>
      </c>
      <c r="D96" t="s">
        <v>17</v>
      </c>
      <c r="E96" t="s">
        <v>280</v>
      </c>
      <c r="F96" t="s">
        <v>760</v>
      </c>
      <c r="G96" t="s">
        <v>3370</v>
      </c>
      <c r="H96" t="s">
        <v>3928</v>
      </c>
      <c r="I96" t="s">
        <v>586</v>
      </c>
      <c r="J96" t="s">
        <v>1080</v>
      </c>
      <c r="K96" t="s">
        <v>2182</v>
      </c>
      <c r="L96" t="s">
        <v>1974</v>
      </c>
      <c r="M96" t="s">
        <v>2076</v>
      </c>
      <c r="N96" t="s">
        <v>925</v>
      </c>
    </row>
    <row r="97" spans="1:14" hidden="1" x14ac:dyDescent="0.25">
      <c r="A97" t="s">
        <v>895</v>
      </c>
      <c r="B97" t="s">
        <v>2852</v>
      </c>
      <c r="C97" t="s">
        <v>16</v>
      </c>
      <c r="D97" t="s">
        <v>17</v>
      </c>
      <c r="E97" t="s">
        <v>280</v>
      </c>
      <c r="F97" t="s">
        <v>760</v>
      </c>
      <c r="G97" t="s">
        <v>3929</v>
      </c>
      <c r="H97" t="s">
        <v>3930</v>
      </c>
      <c r="I97" t="s">
        <v>1949</v>
      </c>
      <c r="J97" t="s">
        <v>962</v>
      </c>
      <c r="K97" t="s">
        <v>1122</v>
      </c>
      <c r="L97" t="s">
        <v>3404</v>
      </c>
      <c r="M97" t="s">
        <v>3458</v>
      </c>
      <c r="N97" t="s">
        <v>2880</v>
      </c>
    </row>
    <row r="98" spans="1:14" x14ac:dyDescent="0.25">
      <c r="A98" t="s">
        <v>685</v>
      </c>
      <c r="B98" t="s">
        <v>686</v>
      </c>
      <c r="C98" t="s">
        <v>16</v>
      </c>
      <c r="D98" t="s">
        <v>17</v>
      </c>
      <c r="E98" t="s">
        <v>18</v>
      </c>
      <c r="F98" t="s">
        <v>760</v>
      </c>
      <c r="G98" t="s">
        <v>31</v>
      </c>
      <c r="H98" t="s">
        <v>31</v>
      </c>
      <c r="I98" t="s">
        <v>3931</v>
      </c>
      <c r="J98" t="s">
        <v>2803</v>
      </c>
      <c r="K98" t="s">
        <v>1176</v>
      </c>
      <c r="L98" t="s">
        <v>3390</v>
      </c>
      <c r="M98" t="s">
        <v>653</v>
      </c>
      <c r="N98" t="s">
        <v>3464</v>
      </c>
    </row>
    <row r="99" spans="1:14" x14ac:dyDescent="0.25">
      <c r="A99" t="s">
        <v>1221</v>
      </c>
      <c r="B99" t="s">
        <v>1222</v>
      </c>
      <c r="C99" t="s">
        <v>16</v>
      </c>
      <c r="D99" t="s">
        <v>17</v>
      </c>
      <c r="E99" t="s">
        <v>18</v>
      </c>
      <c r="F99" t="s">
        <v>760</v>
      </c>
      <c r="G99" t="s">
        <v>2068</v>
      </c>
      <c r="H99" t="s">
        <v>2068</v>
      </c>
      <c r="I99" t="s">
        <v>2039</v>
      </c>
      <c r="J99" t="s">
        <v>3932</v>
      </c>
      <c r="K99" t="s">
        <v>3933</v>
      </c>
      <c r="L99" t="s">
        <v>2818</v>
      </c>
      <c r="M99" t="s">
        <v>3492</v>
      </c>
      <c r="N99" t="s">
        <v>2783</v>
      </c>
    </row>
    <row r="100" spans="1:14" x14ac:dyDescent="0.25">
      <c r="A100" t="s">
        <v>3485</v>
      </c>
      <c r="B100" t="s">
        <v>3486</v>
      </c>
      <c r="C100" t="s">
        <v>16</v>
      </c>
      <c r="D100" t="s">
        <v>17</v>
      </c>
      <c r="E100" t="s">
        <v>18</v>
      </c>
      <c r="F100" t="s">
        <v>760</v>
      </c>
      <c r="G100" t="s">
        <v>1553</v>
      </c>
      <c r="H100" t="s">
        <v>1803</v>
      </c>
      <c r="I100" t="s">
        <v>1304</v>
      </c>
      <c r="J100" t="s">
        <v>1504</v>
      </c>
      <c r="K100" t="s">
        <v>3494</v>
      </c>
      <c r="L100" t="s">
        <v>2694</v>
      </c>
      <c r="M100" t="s">
        <v>975</v>
      </c>
      <c r="N100" t="s">
        <v>2107</v>
      </c>
    </row>
    <row r="101" spans="1:14" x14ac:dyDescent="0.25">
      <c r="A101" t="s">
        <v>1089</v>
      </c>
      <c r="B101" t="s">
        <v>1090</v>
      </c>
      <c r="C101" t="s">
        <v>16</v>
      </c>
      <c r="D101" t="s">
        <v>17</v>
      </c>
      <c r="E101" t="s">
        <v>18</v>
      </c>
      <c r="F101" t="s">
        <v>760</v>
      </c>
      <c r="G101" t="s">
        <v>803</v>
      </c>
      <c r="H101" t="s">
        <v>803</v>
      </c>
      <c r="I101" t="s">
        <v>1280</v>
      </c>
      <c r="J101" t="s">
        <v>2177</v>
      </c>
      <c r="K101" t="s">
        <v>2113</v>
      </c>
      <c r="L101" t="s">
        <v>3934</v>
      </c>
      <c r="M101" t="s">
        <v>1094</v>
      </c>
      <c r="N101" t="s">
        <v>885</v>
      </c>
    </row>
    <row r="102" spans="1:14" hidden="1" x14ac:dyDescent="0.25">
      <c r="A102" t="s">
        <v>1028</v>
      </c>
      <c r="B102" t="s">
        <v>1029</v>
      </c>
      <c r="C102" t="s">
        <v>16</v>
      </c>
      <c r="D102" t="s">
        <v>17</v>
      </c>
      <c r="E102" t="s">
        <v>280</v>
      </c>
      <c r="F102" t="s">
        <v>760</v>
      </c>
      <c r="G102" t="s">
        <v>1142</v>
      </c>
      <c r="H102" t="s">
        <v>1215</v>
      </c>
      <c r="I102" t="s">
        <v>934</v>
      </c>
      <c r="J102" t="s">
        <v>2165</v>
      </c>
      <c r="K102" t="s">
        <v>1338</v>
      </c>
      <c r="L102" t="s">
        <v>1901</v>
      </c>
      <c r="M102" t="s">
        <v>962</v>
      </c>
      <c r="N102" t="s">
        <v>3519</v>
      </c>
    </row>
    <row r="103" spans="1:14" hidden="1" x14ac:dyDescent="0.25">
      <c r="A103" t="s">
        <v>725</v>
      </c>
      <c r="B103" t="s">
        <v>726</v>
      </c>
      <c r="C103" t="s">
        <v>16</v>
      </c>
      <c r="D103" t="s">
        <v>17</v>
      </c>
      <c r="E103" t="s">
        <v>280</v>
      </c>
      <c r="F103" t="s">
        <v>760</v>
      </c>
      <c r="G103" t="s">
        <v>2072</v>
      </c>
      <c r="H103" t="s">
        <v>728</v>
      </c>
      <c r="I103" t="s">
        <v>3935</v>
      </c>
      <c r="J103" t="s">
        <v>1233</v>
      </c>
      <c r="K103" t="s">
        <v>2877</v>
      </c>
      <c r="L103" t="s">
        <v>3936</v>
      </c>
      <c r="M103" t="s">
        <v>3937</v>
      </c>
      <c r="N103" t="s">
        <v>2111</v>
      </c>
    </row>
    <row r="104" spans="1:14" hidden="1" x14ac:dyDescent="0.25">
      <c r="A104" t="s">
        <v>1040</v>
      </c>
      <c r="B104" t="s">
        <v>1041</v>
      </c>
      <c r="C104" t="s">
        <v>16</v>
      </c>
      <c r="D104" t="s">
        <v>17</v>
      </c>
      <c r="E104" t="s">
        <v>280</v>
      </c>
      <c r="F104" t="s">
        <v>760</v>
      </c>
      <c r="G104" t="s">
        <v>3938</v>
      </c>
      <c r="H104" t="s">
        <v>2116</v>
      </c>
      <c r="I104" t="s">
        <v>3922</v>
      </c>
      <c r="J104" t="s">
        <v>1096</v>
      </c>
      <c r="K104" t="s">
        <v>2214</v>
      </c>
      <c r="L104" t="s">
        <v>756</v>
      </c>
      <c r="M104" t="s">
        <v>3024</v>
      </c>
      <c r="N104" t="s">
        <v>1022</v>
      </c>
    </row>
    <row r="105" spans="1:14" hidden="1" x14ac:dyDescent="0.25">
      <c r="A105" t="s">
        <v>649</v>
      </c>
      <c r="B105" t="s">
        <v>650</v>
      </c>
      <c r="C105" t="s">
        <v>16</v>
      </c>
      <c r="D105" t="s">
        <v>17</v>
      </c>
      <c r="E105" t="s">
        <v>280</v>
      </c>
      <c r="F105" t="s">
        <v>760</v>
      </c>
      <c r="G105" t="s">
        <v>2148</v>
      </c>
      <c r="H105" t="s">
        <v>914</v>
      </c>
      <c r="I105" t="s">
        <v>2255</v>
      </c>
      <c r="J105" t="s">
        <v>1114</v>
      </c>
      <c r="K105" t="s">
        <v>2167</v>
      </c>
      <c r="L105" t="s">
        <v>3388</v>
      </c>
      <c r="M105" t="s">
        <v>2007</v>
      </c>
      <c r="N105" t="s">
        <v>3448</v>
      </c>
    </row>
    <row r="106" spans="1:14" x14ac:dyDescent="0.25">
      <c r="A106" t="s">
        <v>963</v>
      </c>
      <c r="B106" t="s">
        <v>964</v>
      </c>
      <c r="C106" t="s">
        <v>16</v>
      </c>
      <c r="D106" t="s">
        <v>17</v>
      </c>
      <c r="E106" t="s">
        <v>18</v>
      </c>
      <c r="F106" t="s">
        <v>760</v>
      </c>
      <c r="G106" t="s">
        <v>389</v>
      </c>
      <c r="H106" t="s">
        <v>389</v>
      </c>
      <c r="I106" t="s">
        <v>1231</v>
      </c>
      <c r="J106" t="s">
        <v>1096</v>
      </c>
      <c r="K106" t="s">
        <v>3508</v>
      </c>
      <c r="L106" t="s">
        <v>547</v>
      </c>
      <c r="M106" t="s">
        <v>2842</v>
      </c>
      <c r="N106" t="s">
        <v>2108</v>
      </c>
    </row>
    <row r="107" spans="1:14" hidden="1" x14ac:dyDescent="0.25">
      <c r="A107" t="s">
        <v>1073</v>
      </c>
      <c r="B107" t="s">
        <v>1074</v>
      </c>
      <c r="C107" t="s">
        <v>16</v>
      </c>
      <c r="D107" t="s">
        <v>17</v>
      </c>
      <c r="E107" t="s">
        <v>280</v>
      </c>
      <c r="F107" t="s">
        <v>760</v>
      </c>
      <c r="G107" t="s">
        <v>3939</v>
      </c>
      <c r="H107" t="s">
        <v>1317</v>
      </c>
      <c r="I107" t="s">
        <v>1131</v>
      </c>
      <c r="J107" t="s">
        <v>1321</v>
      </c>
      <c r="K107" t="s">
        <v>3933</v>
      </c>
      <c r="L107" t="s">
        <v>3882</v>
      </c>
      <c r="M107" t="s">
        <v>3940</v>
      </c>
      <c r="N107" t="s">
        <v>944</v>
      </c>
    </row>
    <row r="108" spans="1:14" hidden="1" x14ac:dyDescent="0.25">
      <c r="A108" t="s">
        <v>1248</v>
      </c>
      <c r="B108" t="s">
        <v>2909</v>
      </c>
      <c r="C108" t="s">
        <v>16</v>
      </c>
      <c r="D108" t="s">
        <v>17</v>
      </c>
      <c r="E108" t="s">
        <v>280</v>
      </c>
      <c r="F108" t="s">
        <v>760</v>
      </c>
      <c r="G108" t="s">
        <v>476</v>
      </c>
      <c r="H108" t="s">
        <v>449</v>
      </c>
      <c r="I108" t="s">
        <v>2100</v>
      </c>
      <c r="J108" t="s">
        <v>1417</v>
      </c>
      <c r="K108" t="s">
        <v>2890</v>
      </c>
      <c r="L108" t="s">
        <v>1972</v>
      </c>
      <c r="M108" t="s">
        <v>1116</v>
      </c>
      <c r="N108" t="s">
        <v>987</v>
      </c>
    </row>
    <row r="109" spans="1:14" hidden="1" x14ac:dyDescent="0.25">
      <c r="A109" t="s">
        <v>1282</v>
      </c>
      <c r="B109" t="s">
        <v>1283</v>
      </c>
      <c r="C109" t="s">
        <v>16</v>
      </c>
      <c r="D109" t="s">
        <v>17</v>
      </c>
      <c r="E109" t="s">
        <v>280</v>
      </c>
      <c r="F109" t="s">
        <v>760</v>
      </c>
      <c r="G109" t="s">
        <v>3560</v>
      </c>
      <c r="H109" t="s">
        <v>2388</v>
      </c>
      <c r="I109" t="s">
        <v>1321</v>
      </c>
      <c r="J109" t="s">
        <v>883</v>
      </c>
      <c r="K109" t="s">
        <v>1371</v>
      </c>
      <c r="L109" t="s">
        <v>3405</v>
      </c>
      <c r="M109" t="s">
        <v>973</v>
      </c>
      <c r="N109" t="s">
        <v>2177</v>
      </c>
    </row>
    <row r="110" spans="1:14" hidden="1" x14ac:dyDescent="0.25">
      <c r="A110" t="s">
        <v>998</v>
      </c>
      <c r="B110" t="s">
        <v>999</v>
      </c>
      <c r="C110" t="s">
        <v>16</v>
      </c>
      <c r="D110" t="s">
        <v>17</v>
      </c>
      <c r="E110" t="s">
        <v>280</v>
      </c>
      <c r="F110" t="s">
        <v>760</v>
      </c>
      <c r="G110" t="s">
        <v>3941</v>
      </c>
      <c r="H110" t="s">
        <v>3942</v>
      </c>
      <c r="I110" t="s">
        <v>2277</v>
      </c>
      <c r="J110" t="s">
        <v>1459</v>
      </c>
      <c r="K110" t="s">
        <v>1289</v>
      </c>
      <c r="L110" t="s">
        <v>3913</v>
      </c>
      <c r="M110" t="s">
        <v>3943</v>
      </c>
      <c r="N110" t="s">
        <v>2277</v>
      </c>
    </row>
    <row r="111" spans="1:14" hidden="1" x14ac:dyDescent="0.25">
      <c r="A111" t="s">
        <v>921</v>
      </c>
      <c r="B111" t="s">
        <v>922</v>
      </c>
      <c r="C111" t="s">
        <v>16</v>
      </c>
      <c r="D111" t="s">
        <v>17</v>
      </c>
      <c r="E111" t="s">
        <v>280</v>
      </c>
      <c r="F111" t="s">
        <v>760</v>
      </c>
      <c r="G111" t="s">
        <v>627</v>
      </c>
      <c r="H111" t="s">
        <v>2819</v>
      </c>
      <c r="I111" t="s">
        <v>3944</v>
      </c>
      <c r="J111" t="s">
        <v>2912</v>
      </c>
      <c r="K111" t="s">
        <v>1093</v>
      </c>
      <c r="L111" t="s">
        <v>3945</v>
      </c>
      <c r="M111" t="s">
        <v>2830</v>
      </c>
      <c r="N111" t="s">
        <v>1225</v>
      </c>
    </row>
    <row r="112" spans="1:14" hidden="1" x14ac:dyDescent="0.25">
      <c r="A112" t="s">
        <v>751</v>
      </c>
      <c r="B112" t="s">
        <v>752</v>
      </c>
      <c r="C112" t="s">
        <v>16</v>
      </c>
      <c r="D112" t="s">
        <v>17</v>
      </c>
      <c r="E112" t="s">
        <v>280</v>
      </c>
      <c r="F112" t="s">
        <v>760</v>
      </c>
      <c r="G112" t="s">
        <v>3946</v>
      </c>
      <c r="H112" t="s">
        <v>1326</v>
      </c>
      <c r="I112" t="s">
        <v>1006</v>
      </c>
      <c r="J112" t="s">
        <v>2161</v>
      </c>
      <c r="K112" t="s">
        <v>3947</v>
      </c>
      <c r="L112" t="s">
        <v>527</v>
      </c>
      <c r="M112" t="s">
        <v>967</v>
      </c>
      <c r="N112" t="s">
        <v>3948</v>
      </c>
    </row>
    <row r="113" spans="1:14" hidden="1" x14ac:dyDescent="0.25">
      <c r="A113" t="s">
        <v>1081</v>
      </c>
      <c r="B113" t="s">
        <v>1082</v>
      </c>
      <c r="C113" t="s">
        <v>16</v>
      </c>
      <c r="D113" t="s">
        <v>17</v>
      </c>
      <c r="E113" t="s">
        <v>280</v>
      </c>
      <c r="F113" t="s">
        <v>760</v>
      </c>
      <c r="G113" t="s">
        <v>2989</v>
      </c>
      <c r="H113" t="s">
        <v>566</v>
      </c>
      <c r="I113" t="s">
        <v>920</v>
      </c>
      <c r="J113" t="s">
        <v>3508</v>
      </c>
      <c r="K113" t="s">
        <v>3949</v>
      </c>
      <c r="L113" t="s">
        <v>3445</v>
      </c>
      <c r="M113" t="s">
        <v>3950</v>
      </c>
      <c r="N113" t="s">
        <v>1063</v>
      </c>
    </row>
    <row r="114" spans="1:14" x14ac:dyDescent="0.25">
      <c r="A114" t="s">
        <v>2934</v>
      </c>
      <c r="B114" t="s">
        <v>2935</v>
      </c>
      <c r="C114" t="s">
        <v>16</v>
      </c>
      <c r="D114" t="s">
        <v>17</v>
      </c>
      <c r="E114" t="s">
        <v>18</v>
      </c>
      <c r="F114" t="s">
        <v>760</v>
      </c>
      <c r="G114" t="s">
        <v>2602</v>
      </c>
      <c r="H114" t="s">
        <v>2053</v>
      </c>
      <c r="I114" t="s">
        <v>1177</v>
      </c>
      <c r="J114" t="s">
        <v>1527</v>
      </c>
      <c r="K114" t="s">
        <v>2084</v>
      </c>
      <c r="L114" t="s">
        <v>3882</v>
      </c>
      <c r="M114" t="s">
        <v>2079</v>
      </c>
      <c r="N114" t="s">
        <v>3951</v>
      </c>
    </row>
    <row r="115" spans="1:14" x14ac:dyDescent="0.25">
      <c r="A115" t="s">
        <v>912</v>
      </c>
      <c r="B115" t="s">
        <v>913</v>
      </c>
      <c r="C115" t="s">
        <v>16</v>
      </c>
      <c r="D115" t="s">
        <v>17</v>
      </c>
      <c r="E115" t="s">
        <v>18</v>
      </c>
      <c r="F115" t="s">
        <v>760</v>
      </c>
      <c r="G115" t="s">
        <v>2056</v>
      </c>
      <c r="H115" t="s">
        <v>565</v>
      </c>
      <c r="I115" t="s">
        <v>894</v>
      </c>
      <c r="J115" t="s">
        <v>3952</v>
      </c>
      <c r="K115" t="s">
        <v>2234</v>
      </c>
      <c r="L115" t="s">
        <v>2804</v>
      </c>
      <c r="M115" t="s">
        <v>2167</v>
      </c>
      <c r="N115" t="s">
        <v>2899</v>
      </c>
    </row>
    <row r="116" spans="1:14" hidden="1" x14ac:dyDescent="0.25">
      <c r="A116" t="s">
        <v>1212</v>
      </c>
      <c r="B116" t="s">
        <v>2929</v>
      </c>
      <c r="C116" t="s">
        <v>16</v>
      </c>
      <c r="D116" t="s">
        <v>17</v>
      </c>
      <c r="E116" t="s">
        <v>280</v>
      </c>
      <c r="F116" t="s">
        <v>760</v>
      </c>
      <c r="G116" t="s">
        <v>432</v>
      </c>
      <c r="H116" t="s">
        <v>1911</v>
      </c>
      <c r="I116" t="s">
        <v>980</v>
      </c>
      <c r="J116" t="s">
        <v>842</v>
      </c>
      <c r="K116" t="s">
        <v>1387</v>
      </c>
      <c r="L116" t="s">
        <v>2774</v>
      </c>
      <c r="M116" t="s">
        <v>2153</v>
      </c>
      <c r="N116" t="s">
        <v>1144</v>
      </c>
    </row>
    <row r="117" spans="1:14" hidden="1" x14ac:dyDescent="0.25">
      <c r="A117" t="s">
        <v>939</v>
      </c>
      <c r="B117" t="s">
        <v>940</v>
      </c>
      <c r="C117" t="s">
        <v>16</v>
      </c>
      <c r="D117" t="s">
        <v>17</v>
      </c>
      <c r="E117" t="s">
        <v>280</v>
      </c>
      <c r="F117" t="s">
        <v>760</v>
      </c>
      <c r="G117" t="s">
        <v>2989</v>
      </c>
      <c r="H117" t="s">
        <v>1201</v>
      </c>
      <c r="I117" t="s">
        <v>841</v>
      </c>
      <c r="J117" t="s">
        <v>3483</v>
      </c>
      <c r="K117" t="s">
        <v>2302</v>
      </c>
      <c r="L117" t="s">
        <v>1991</v>
      </c>
      <c r="M117" t="s">
        <v>3953</v>
      </c>
      <c r="N117" t="s">
        <v>2073</v>
      </c>
    </row>
    <row r="118" spans="1:14" hidden="1" x14ac:dyDescent="0.25">
      <c r="A118" t="s">
        <v>887</v>
      </c>
      <c r="B118" t="s">
        <v>888</v>
      </c>
      <c r="C118" t="s">
        <v>16</v>
      </c>
      <c r="D118" t="s">
        <v>17</v>
      </c>
      <c r="E118" t="s">
        <v>280</v>
      </c>
      <c r="F118" t="s">
        <v>760</v>
      </c>
      <c r="G118" t="s">
        <v>2121</v>
      </c>
      <c r="H118" t="s">
        <v>3954</v>
      </c>
      <c r="I118" t="s">
        <v>937</v>
      </c>
      <c r="J118" t="s">
        <v>3955</v>
      </c>
      <c r="K118" t="s">
        <v>1336</v>
      </c>
      <c r="L118" t="s">
        <v>3382</v>
      </c>
      <c r="M118" t="s">
        <v>1311</v>
      </c>
      <c r="N118" t="s">
        <v>883</v>
      </c>
    </row>
    <row r="119" spans="1:14" hidden="1" x14ac:dyDescent="0.25">
      <c r="A119" t="s">
        <v>1420</v>
      </c>
      <c r="B119" t="s">
        <v>1421</v>
      </c>
      <c r="C119" t="s">
        <v>16</v>
      </c>
      <c r="D119" t="s">
        <v>17</v>
      </c>
      <c r="E119" t="s">
        <v>280</v>
      </c>
      <c r="F119" t="s">
        <v>1099</v>
      </c>
      <c r="G119" t="s">
        <v>290</v>
      </c>
      <c r="H119" t="s">
        <v>3956</v>
      </c>
      <c r="I119" t="s">
        <v>2028</v>
      </c>
      <c r="J119" t="s">
        <v>1488</v>
      </c>
      <c r="K119" t="s">
        <v>1366</v>
      </c>
      <c r="L119" t="s">
        <v>681</v>
      </c>
      <c r="M119" t="s">
        <v>1079</v>
      </c>
      <c r="N119" t="s">
        <v>3957</v>
      </c>
    </row>
    <row r="120" spans="1:14" hidden="1" x14ac:dyDescent="0.25">
      <c r="A120" t="s">
        <v>930</v>
      </c>
      <c r="B120" t="s">
        <v>931</v>
      </c>
      <c r="C120" t="s">
        <v>16</v>
      </c>
      <c r="D120" t="s">
        <v>17</v>
      </c>
      <c r="E120" t="s">
        <v>280</v>
      </c>
      <c r="F120" t="s">
        <v>1099</v>
      </c>
      <c r="G120" t="s">
        <v>2397</v>
      </c>
      <c r="H120" t="s">
        <v>197</v>
      </c>
      <c r="I120" t="s">
        <v>1195</v>
      </c>
      <c r="J120" t="s">
        <v>3958</v>
      </c>
      <c r="K120" t="s">
        <v>2234</v>
      </c>
      <c r="L120" t="s">
        <v>688</v>
      </c>
      <c r="M120" t="s">
        <v>2772</v>
      </c>
      <c r="N120" t="s">
        <v>3952</v>
      </c>
    </row>
    <row r="121" spans="1:14" hidden="1" x14ac:dyDescent="0.25">
      <c r="A121" t="s">
        <v>758</v>
      </c>
      <c r="B121" t="s">
        <v>759</v>
      </c>
      <c r="C121" t="s">
        <v>16</v>
      </c>
      <c r="D121" t="s">
        <v>17</v>
      </c>
      <c r="E121" t="s">
        <v>280</v>
      </c>
      <c r="F121" t="s">
        <v>1099</v>
      </c>
      <c r="G121" t="s">
        <v>753</v>
      </c>
      <c r="H121" t="s">
        <v>458</v>
      </c>
      <c r="I121" t="s">
        <v>2881</v>
      </c>
      <c r="J121" t="s">
        <v>2210</v>
      </c>
      <c r="K121" t="s">
        <v>1366</v>
      </c>
      <c r="L121" t="s">
        <v>577</v>
      </c>
      <c r="M121" t="s">
        <v>1211</v>
      </c>
      <c r="N121" t="s">
        <v>1504</v>
      </c>
    </row>
    <row r="122" spans="1:14" hidden="1" x14ac:dyDescent="0.25">
      <c r="A122" t="s">
        <v>1064</v>
      </c>
      <c r="B122" t="s">
        <v>1065</v>
      </c>
      <c r="C122" t="s">
        <v>16</v>
      </c>
      <c r="D122" t="s">
        <v>17</v>
      </c>
      <c r="E122" t="s">
        <v>280</v>
      </c>
      <c r="F122" t="s">
        <v>1099</v>
      </c>
      <c r="G122" t="s">
        <v>1381</v>
      </c>
      <c r="H122" t="s">
        <v>3099</v>
      </c>
      <c r="I122" t="s">
        <v>2119</v>
      </c>
      <c r="J122" t="s">
        <v>3616</v>
      </c>
      <c r="K122" t="s">
        <v>3959</v>
      </c>
      <c r="L122" t="s">
        <v>1160</v>
      </c>
      <c r="M122" t="s">
        <v>1224</v>
      </c>
      <c r="N122" t="s">
        <v>2194</v>
      </c>
    </row>
    <row r="123" spans="1:14" hidden="1" x14ac:dyDescent="0.25">
      <c r="A123" t="s">
        <v>581</v>
      </c>
      <c r="B123" t="s">
        <v>582</v>
      </c>
      <c r="C123" t="s">
        <v>16</v>
      </c>
      <c r="D123" t="s">
        <v>17</v>
      </c>
      <c r="E123" t="s">
        <v>280</v>
      </c>
      <c r="F123" t="s">
        <v>1099</v>
      </c>
      <c r="G123" t="s">
        <v>3505</v>
      </c>
      <c r="H123" t="s">
        <v>3960</v>
      </c>
      <c r="I123" t="s">
        <v>1115</v>
      </c>
      <c r="J123" t="s">
        <v>1451</v>
      </c>
      <c r="K123" t="s">
        <v>1254</v>
      </c>
      <c r="L123" t="s">
        <v>1967</v>
      </c>
      <c r="M123" t="s">
        <v>2231</v>
      </c>
      <c r="N123" t="s">
        <v>2069</v>
      </c>
    </row>
    <row r="124" spans="1:14" hidden="1" x14ac:dyDescent="0.25">
      <c r="A124" t="s">
        <v>1055</v>
      </c>
      <c r="B124" t="s">
        <v>1056</v>
      </c>
      <c r="C124" t="s">
        <v>16</v>
      </c>
      <c r="D124" t="s">
        <v>17</v>
      </c>
      <c r="E124" t="s">
        <v>280</v>
      </c>
      <c r="F124" t="s">
        <v>1099</v>
      </c>
      <c r="G124" t="s">
        <v>1057</v>
      </c>
      <c r="H124" t="s">
        <v>3918</v>
      </c>
      <c r="I124" t="s">
        <v>2184</v>
      </c>
      <c r="J124" t="s">
        <v>3522</v>
      </c>
      <c r="K124" t="s">
        <v>2324</v>
      </c>
      <c r="L124" t="s">
        <v>2070</v>
      </c>
      <c r="M124" t="s">
        <v>2912</v>
      </c>
      <c r="N124" t="s">
        <v>2204</v>
      </c>
    </row>
    <row r="125" spans="1:14" hidden="1" x14ac:dyDescent="0.25">
      <c r="A125" t="s">
        <v>1048</v>
      </c>
      <c r="B125" t="s">
        <v>1049</v>
      </c>
      <c r="C125" t="s">
        <v>16</v>
      </c>
      <c r="D125" t="s">
        <v>17</v>
      </c>
      <c r="E125" t="s">
        <v>280</v>
      </c>
      <c r="F125" t="s">
        <v>1099</v>
      </c>
      <c r="G125" t="s">
        <v>3510</v>
      </c>
      <c r="H125" t="s">
        <v>3961</v>
      </c>
      <c r="I125" t="s">
        <v>2881</v>
      </c>
      <c r="J125" t="s">
        <v>1104</v>
      </c>
      <c r="K125" t="s">
        <v>1026</v>
      </c>
      <c r="L125" t="s">
        <v>3962</v>
      </c>
      <c r="M125" t="s">
        <v>1382</v>
      </c>
      <c r="N125" t="s">
        <v>1162</v>
      </c>
    </row>
    <row r="126" spans="1:14" x14ac:dyDescent="0.25">
      <c r="A126" t="s">
        <v>2435</v>
      </c>
      <c r="B126" t="s">
        <v>2436</v>
      </c>
      <c r="C126" t="s">
        <v>16</v>
      </c>
      <c r="D126" t="s">
        <v>17</v>
      </c>
      <c r="E126" t="s">
        <v>18</v>
      </c>
      <c r="F126" t="s">
        <v>1099</v>
      </c>
      <c r="G126" t="s">
        <v>423</v>
      </c>
      <c r="H126" t="s">
        <v>677</v>
      </c>
      <c r="I126" t="s">
        <v>2884</v>
      </c>
      <c r="J126" t="s">
        <v>3498</v>
      </c>
      <c r="K126" t="s">
        <v>2901</v>
      </c>
      <c r="L126" t="s">
        <v>2078</v>
      </c>
      <c r="M126" t="s">
        <v>2304</v>
      </c>
      <c r="N126" t="s">
        <v>1102</v>
      </c>
    </row>
    <row r="127" spans="1:14" hidden="1" x14ac:dyDescent="0.25">
      <c r="A127" t="s">
        <v>990</v>
      </c>
      <c r="B127" t="s">
        <v>991</v>
      </c>
      <c r="C127" t="s">
        <v>16</v>
      </c>
      <c r="D127" t="s">
        <v>17</v>
      </c>
      <c r="E127" t="s">
        <v>280</v>
      </c>
      <c r="F127" t="s">
        <v>1099</v>
      </c>
      <c r="G127" t="s">
        <v>3560</v>
      </c>
      <c r="H127" t="s">
        <v>3956</v>
      </c>
      <c r="I127" t="s">
        <v>3963</v>
      </c>
      <c r="J127" t="s">
        <v>1161</v>
      </c>
      <c r="K127" t="s">
        <v>2201</v>
      </c>
      <c r="L127" t="s">
        <v>2133</v>
      </c>
      <c r="M127" t="s">
        <v>859</v>
      </c>
      <c r="N127" t="s">
        <v>1181</v>
      </c>
    </row>
    <row r="128" spans="1:14" hidden="1" x14ac:dyDescent="0.25">
      <c r="A128" t="s">
        <v>853</v>
      </c>
      <c r="B128" t="s">
        <v>854</v>
      </c>
      <c r="C128" t="s">
        <v>16</v>
      </c>
      <c r="D128" t="s">
        <v>17</v>
      </c>
      <c r="E128" t="s">
        <v>280</v>
      </c>
      <c r="F128" t="s">
        <v>1099</v>
      </c>
      <c r="G128" t="s">
        <v>3753</v>
      </c>
      <c r="H128" t="s">
        <v>3964</v>
      </c>
      <c r="I128" t="s">
        <v>859</v>
      </c>
      <c r="J128" t="s">
        <v>1289</v>
      </c>
      <c r="K128" t="s">
        <v>2382</v>
      </c>
      <c r="L128" t="s">
        <v>3916</v>
      </c>
      <c r="M128" t="s">
        <v>1148</v>
      </c>
      <c r="N128" t="s">
        <v>2890</v>
      </c>
    </row>
    <row r="129" spans="1:14" hidden="1" x14ac:dyDescent="0.25">
      <c r="A129" t="s">
        <v>1008</v>
      </c>
      <c r="B129" t="s">
        <v>1009</v>
      </c>
      <c r="C129" t="s">
        <v>16</v>
      </c>
      <c r="D129" t="s">
        <v>17</v>
      </c>
      <c r="E129" t="s">
        <v>280</v>
      </c>
      <c r="F129" t="s">
        <v>1099</v>
      </c>
      <c r="G129" t="s">
        <v>933</v>
      </c>
      <c r="H129" t="s">
        <v>3965</v>
      </c>
      <c r="I129" t="s">
        <v>3966</v>
      </c>
      <c r="J129" t="s">
        <v>1158</v>
      </c>
      <c r="K129" t="s">
        <v>3967</v>
      </c>
      <c r="L129" t="s">
        <v>3968</v>
      </c>
      <c r="M129" t="s">
        <v>3963</v>
      </c>
      <c r="N129" t="s">
        <v>1044</v>
      </c>
    </row>
    <row r="130" spans="1:14" hidden="1" x14ac:dyDescent="0.25">
      <c r="A130" t="s">
        <v>1379</v>
      </c>
      <c r="B130" t="s">
        <v>1380</v>
      </c>
      <c r="C130" t="s">
        <v>16</v>
      </c>
      <c r="D130" t="s">
        <v>17</v>
      </c>
      <c r="E130" t="s">
        <v>280</v>
      </c>
      <c r="F130" t="s">
        <v>1099</v>
      </c>
      <c r="G130" t="s">
        <v>2868</v>
      </c>
      <c r="H130" t="s">
        <v>2895</v>
      </c>
      <c r="I130" t="s">
        <v>2259</v>
      </c>
      <c r="J130" t="s">
        <v>2275</v>
      </c>
      <c r="K130" t="s">
        <v>2243</v>
      </c>
      <c r="L130" t="s">
        <v>772</v>
      </c>
      <c r="M130" t="s">
        <v>1250</v>
      </c>
      <c r="N130" t="s">
        <v>2923</v>
      </c>
    </row>
    <row r="131" spans="1:14" hidden="1" x14ac:dyDescent="0.25">
      <c r="A131" t="s">
        <v>1031</v>
      </c>
      <c r="B131" t="s">
        <v>1032</v>
      </c>
      <c r="C131" t="s">
        <v>16</v>
      </c>
      <c r="D131" t="s">
        <v>17</v>
      </c>
      <c r="E131" t="s">
        <v>280</v>
      </c>
      <c r="F131" t="s">
        <v>1099</v>
      </c>
      <c r="G131" t="s">
        <v>2924</v>
      </c>
      <c r="H131" t="s">
        <v>2792</v>
      </c>
      <c r="I131" t="s">
        <v>1444</v>
      </c>
      <c r="J131" t="s">
        <v>2197</v>
      </c>
      <c r="K131" t="s">
        <v>2253</v>
      </c>
      <c r="L131" t="s">
        <v>3969</v>
      </c>
      <c r="M131" t="s">
        <v>1573</v>
      </c>
      <c r="N131" t="s">
        <v>2869</v>
      </c>
    </row>
    <row r="132" spans="1:14" x14ac:dyDescent="0.25">
      <c r="A132" t="s">
        <v>1149</v>
      </c>
      <c r="B132" t="s">
        <v>1150</v>
      </c>
      <c r="C132" t="s">
        <v>16</v>
      </c>
      <c r="D132" t="s">
        <v>17</v>
      </c>
      <c r="E132" t="s">
        <v>18</v>
      </c>
      <c r="F132" t="s">
        <v>1099</v>
      </c>
      <c r="G132" t="s">
        <v>1516</v>
      </c>
      <c r="H132" t="s">
        <v>1516</v>
      </c>
      <c r="I132" t="s">
        <v>1121</v>
      </c>
      <c r="J132" t="s">
        <v>1565</v>
      </c>
      <c r="K132" t="s">
        <v>2375</v>
      </c>
      <c r="L132" t="s">
        <v>2235</v>
      </c>
      <c r="M132" t="s">
        <v>3966</v>
      </c>
      <c r="N132" t="s">
        <v>1004</v>
      </c>
    </row>
    <row r="133" spans="1:14" hidden="1" x14ac:dyDescent="0.25">
      <c r="A133" t="s">
        <v>1436</v>
      </c>
      <c r="B133" t="s">
        <v>1437</v>
      </c>
      <c r="C133" t="s">
        <v>16</v>
      </c>
      <c r="D133" t="s">
        <v>17</v>
      </c>
      <c r="E133" t="s">
        <v>280</v>
      </c>
      <c r="F133" t="s">
        <v>1099</v>
      </c>
      <c r="G133" t="s">
        <v>3293</v>
      </c>
      <c r="H133" t="s">
        <v>3956</v>
      </c>
      <c r="I133" t="s">
        <v>2877</v>
      </c>
      <c r="J133" t="s">
        <v>1034</v>
      </c>
      <c r="K133" t="s">
        <v>1345</v>
      </c>
      <c r="L133" t="s">
        <v>920</v>
      </c>
      <c r="M133" t="s">
        <v>851</v>
      </c>
      <c r="N133" t="s">
        <v>3516</v>
      </c>
    </row>
    <row r="134" spans="1:14" x14ac:dyDescent="0.25">
      <c r="A134" t="s">
        <v>1204</v>
      </c>
      <c r="B134" t="s">
        <v>1205</v>
      </c>
      <c r="C134" t="s">
        <v>16</v>
      </c>
      <c r="D134" t="s">
        <v>17</v>
      </c>
      <c r="E134" t="s">
        <v>18</v>
      </c>
      <c r="F134" t="s">
        <v>1099</v>
      </c>
      <c r="G134" t="s">
        <v>69</v>
      </c>
      <c r="H134" t="s">
        <v>3076</v>
      </c>
      <c r="I134" t="s">
        <v>1084</v>
      </c>
      <c r="J134" t="s">
        <v>3958</v>
      </c>
      <c r="K134" t="s">
        <v>2386</v>
      </c>
      <c r="L134" t="s">
        <v>2814</v>
      </c>
      <c r="M134" t="s">
        <v>2295</v>
      </c>
      <c r="N134" t="s">
        <v>2214</v>
      </c>
    </row>
    <row r="135" spans="1:14" hidden="1" x14ac:dyDescent="0.25">
      <c r="A135" t="s">
        <v>1228</v>
      </c>
      <c r="B135" t="s">
        <v>1229</v>
      </c>
      <c r="C135" t="s">
        <v>16</v>
      </c>
      <c r="D135" t="s">
        <v>17</v>
      </c>
      <c r="E135" t="s">
        <v>280</v>
      </c>
      <c r="F135" t="s">
        <v>1099</v>
      </c>
      <c r="G135" t="s">
        <v>3970</v>
      </c>
      <c r="H135" t="s">
        <v>2853</v>
      </c>
      <c r="I135" t="s">
        <v>1247</v>
      </c>
      <c r="J135" t="s">
        <v>3971</v>
      </c>
      <c r="K135" t="s">
        <v>3604</v>
      </c>
      <c r="L135" t="s">
        <v>2111</v>
      </c>
      <c r="M135" t="s">
        <v>3972</v>
      </c>
      <c r="N135" t="s">
        <v>2982</v>
      </c>
    </row>
    <row r="136" spans="1:14" hidden="1" x14ac:dyDescent="0.25">
      <c r="A136" t="s">
        <v>2241</v>
      </c>
      <c r="B136" t="s">
        <v>3530</v>
      </c>
      <c r="C136" t="s">
        <v>1236</v>
      </c>
      <c r="D136" t="s">
        <v>17</v>
      </c>
      <c r="E136" t="s">
        <v>280</v>
      </c>
      <c r="F136" t="s">
        <v>1099</v>
      </c>
      <c r="G136" t="s">
        <v>2949</v>
      </c>
      <c r="H136" t="s">
        <v>3973</v>
      </c>
      <c r="I136" t="s">
        <v>2954</v>
      </c>
      <c r="J136" t="s">
        <v>1433</v>
      </c>
      <c r="K136" t="s">
        <v>3974</v>
      </c>
      <c r="L136" t="s">
        <v>1175</v>
      </c>
      <c r="M136" t="s">
        <v>1217</v>
      </c>
      <c r="N136" t="s">
        <v>3966</v>
      </c>
    </row>
    <row r="137" spans="1:14" hidden="1" x14ac:dyDescent="0.25">
      <c r="A137" t="s">
        <v>1314</v>
      </c>
      <c r="B137" t="s">
        <v>1315</v>
      </c>
      <c r="C137" t="s">
        <v>16</v>
      </c>
      <c r="D137" t="s">
        <v>17</v>
      </c>
      <c r="E137" t="s">
        <v>280</v>
      </c>
      <c r="F137" t="s">
        <v>1099</v>
      </c>
      <c r="G137" t="s">
        <v>1507</v>
      </c>
      <c r="H137" t="s">
        <v>1011</v>
      </c>
      <c r="I137" t="s">
        <v>2902</v>
      </c>
      <c r="J137" t="s">
        <v>3533</v>
      </c>
      <c r="K137" t="s">
        <v>2232</v>
      </c>
      <c r="L137" t="s">
        <v>937</v>
      </c>
      <c r="M137" t="s">
        <v>3967</v>
      </c>
      <c r="N137" t="s">
        <v>1276</v>
      </c>
    </row>
    <row r="138" spans="1:14" hidden="1" x14ac:dyDescent="0.25">
      <c r="A138" t="s">
        <v>1140</v>
      </c>
      <c r="B138" t="s">
        <v>1141</v>
      </c>
      <c r="C138" t="s">
        <v>16</v>
      </c>
      <c r="D138" t="s">
        <v>17</v>
      </c>
      <c r="E138" t="s">
        <v>280</v>
      </c>
      <c r="F138" t="s">
        <v>1099</v>
      </c>
      <c r="G138" t="s">
        <v>1128</v>
      </c>
      <c r="H138" t="s">
        <v>3564</v>
      </c>
      <c r="I138" t="s">
        <v>3975</v>
      </c>
      <c r="J138" t="s">
        <v>1574</v>
      </c>
      <c r="K138" t="s">
        <v>3976</v>
      </c>
      <c r="L138" t="s">
        <v>2043</v>
      </c>
      <c r="M138" t="s">
        <v>1539</v>
      </c>
      <c r="N138" t="s">
        <v>3493</v>
      </c>
    </row>
    <row r="139" spans="1:14" hidden="1" x14ac:dyDescent="0.25">
      <c r="A139" t="s">
        <v>1199</v>
      </c>
      <c r="B139" t="s">
        <v>1200</v>
      </c>
      <c r="C139" t="s">
        <v>16</v>
      </c>
      <c r="D139" t="s">
        <v>17</v>
      </c>
      <c r="E139" t="s">
        <v>280</v>
      </c>
      <c r="F139" t="s">
        <v>1099</v>
      </c>
      <c r="G139" t="s">
        <v>2398</v>
      </c>
      <c r="H139" t="s">
        <v>3977</v>
      </c>
      <c r="I139" t="s">
        <v>2982</v>
      </c>
      <c r="J139" t="s">
        <v>2321</v>
      </c>
      <c r="K139" t="s">
        <v>1440</v>
      </c>
      <c r="L139" t="s">
        <v>885</v>
      </c>
      <c r="M139" t="s">
        <v>3600</v>
      </c>
      <c r="N139" t="s">
        <v>3978</v>
      </c>
    </row>
    <row r="140" spans="1:14" hidden="1" x14ac:dyDescent="0.25">
      <c r="A140" t="s">
        <v>1356</v>
      </c>
      <c r="B140" t="s">
        <v>1357</v>
      </c>
      <c r="C140" t="s">
        <v>16</v>
      </c>
      <c r="D140" t="s">
        <v>17</v>
      </c>
      <c r="E140" t="s">
        <v>280</v>
      </c>
      <c r="F140" t="s">
        <v>1099</v>
      </c>
      <c r="G140" t="s">
        <v>2288</v>
      </c>
      <c r="H140" t="s">
        <v>3979</v>
      </c>
      <c r="I140" t="s">
        <v>1289</v>
      </c>
      <c r="J140" t="s">
        <v>1159</v>
      </c>
      <c r="K140" t="s">
        <v>1541</v>
      </c>
      <c r="L140" t="s">
        <v>959</v>
      </c>
      <c r="M140" t="s">
        <v>3967</v>
      </c>
      <c r="N140" t="s">
        <v>3949</v>
      </c>
    </row>
    <row r="141" spans="1:14" hidden="1" x14ac:dyDescent="0.25">
      <c r="A141" t="s">
        <v>1125</v>
      </c>
      <c r="B141" t="s">
        <v>1126</v>
      </c>
      <c r="C141" t="s">
        <v>16</v>
      </c>
      <c r="D141" t="s">
        <v>17</v>
      </c>
      <c r="E141" t="s">
        <v>280</v>
      </c>
      <c r="F141" t="s">
        <v>1099</v>
      </c>
      <c r="G141" t="s">
        <v>1010</v>
      </c>
      <c r="H141" t="s">
        <v>1326</v>
      </c>
      <c r="I141" t="s">
        <v>1582</v>
      </c>
      <c r="J141" t="s">
        <v>3496</v>
      </c>
      <c r="K141" t="s">
        <v>3980</v>
      </c>
      <c r="L141" t="s">
        <v>3937</v>
      </c>
      <c r="M141" t="s">
        <v>1400</v>
      </c>
      <c r="N141" t="s">
        <v>1355</v>
      </c>
    </row>
    <row r="142" spans="1:14" x14ac:dyDescent="0.25">
      <c r="A142" t="s">
        <v>2985</v>
      </c>
      <c r="B142" t="s">
        <v>2986</v>
      </c>
      <c r="C142" t="s">
        <v>16</v>
      </c>
      <c r="D142" t="s">
        <v>17</v>
      </c>
      <c r="E142" t="s">
        <v>18</v>
      </c>
      <c r="F142" t="s">
        <v>1099</v>
      </c>
      <c r="G142" t="s">
        <v>449</v>
      </c>
      <c r="H142" t="s">
        <v>182</v>
      </c>
      <c r="I142" t="s">
        <v>1252</v>
      </c>
      <c r="J142" t="s">
        <v>2192</v>
      </c>
      <c r="K142" t="s">
        <v>1440</v>
      </c>
      <c r="L142" t="s">
        <v>3514</v>
      </c>
      <c r="M142" t="s">
        <v>3479</v>
      </c>
      <c r="N142" t="s">
        <v>2444</v>
      </c>
    </row>
    <row r="143" spans="1:14" hidden="1" x14ac:dyDescent="0.25">
      <c r="A143" t="s">
        <v>1178</v>
      </c>
      <c r="B143" t="s">
        <v>1179</v>
      </c>
      <c r="C143" t="s">
        <v>16</v>
      </c>
      <c r="D143" t="s">
        <v>17</v>
      </c>
      <c r="E143" t="s">
        <v>280</v>
      </c>
      <c r="F143" t="s">
        <v>1099</v>
      </c>
      <c r="G143" t="s">
        <v>737</v>
      </c>
      <c r="H143" t="s">
        <v>3981</v>
      </c>
      <c r="I143" t="s">
        <v>3536</v>
      </c>
      <c r="J143" t="s">
        <v>2911</v>
      </c>
      <c r="K143" t="s">
        <v>1571</v>
      </c>
      <c r="L143" t="s">
        <v>2209</v>
      </c>
      <c r="M143" t="s">
        <v>3055</v>
      </c>
      <c r="N143" t="s">
        <v>1371</v>
      </c>
    </row>
    <row r="144" spans="1:14" hidden="1" x14ac:dyDescent="0.25">
      <c r="A144" t="s">
        <v>3539</v>
      </c>
      <c r="B144" t="s">
        <v>3540</v>
      </c>
      <c r="C144" t="s">
        <v>16</v>
      </c>
      <c r="D144" t="s">
        <v>17</v>
      </c>
      <c r="E144" t="s">
        <v>280</v>
      </c>
      <c r="F144" t="s">
        <v>1099</v>
      </c>
      <c r="G144" t="s">
        <v>87</v>
      </c>
      <c r="H144" t="s">
        <v>422</v>
      </c>
      <c r="I144" t="s">
        <v>3982</v>
      </c>
      <c r="J144" t="s">
        <v>1254</v>
      </c>
      <c r="K144" t="s">
        <v>3983</v>
      </c>
      <c r="L144" t="s">
        <v>2797</v>
      </c>
      <c r="M144" t="s">
        <v>3984</v>
      </c>
      <c r="N144" t="s">
        <v>1367</v>
      </c>
    </row>
    <row r="145" spans="1:14" x14ac:dyDescent="0.25">
      <c r="A145" t="s">
        <v>904</v>
      </c>
      <c r="B145" t="s">
        <v>905</v>
      </c>
      <c r="C145" t="s">
        <v>16</v>
      </c>
      <c r="D145" t="s">
        <v>17</v>
      </c>
      <c r="E145" t="s">
        <v>18</v>
      </c>
      <c r="F145" t="s">
        <v>1099</v>
      </c>
      <c r="G145" t="s">
        <v>965</v>
      </c>
      <c r="H145" t="s">
        <v>966</v>
      </c>
      <c r="I145" t="s">
        <v>1295</v>
      </c>
      <c r="J145" t="s">
        <v>1174</v>
      </c>
      <c r="K145" t="s">
        <v>1535</v>
      </c>
      <c r="L145" t="s">
        <v>851</v>
      </c>
      <c r="M145" t="s">
        <v>1287</v>
      </c>
      <c r="N145" t="s">
        <v>1077</v>
      </c>
    </row>
    <row r="146" spans="1:14" x14ac:dyDescent="0.25">
      <c r="A146" t="s">
        <v>1372</v>
      </c>
      <c r="B146" t="s">
        <v>1373</v>
      </c>
      <c r="C146" t="s">
        <v>16</v>
      </c>
      <c r="D146" t="s">
        <v>17</v>
      </c>
      <c r="E146" t="s">
        <v>18</v>
      </c>
      <c r="F146" t="s">
        <v>1099</v>
      </c>
      <c r="G146" t="s">
        <v>1101</v>
      </c>
      <c r="H146" t="s">
        <v>1906</v>
      </c>
      <c r="I146" t="s">
        <v>3985</v>
      </c>
      <c r="J146" t="s">
        <v>2309</v>
      </c>
      <c r="K146" t="s">
        <v>3073</v>
      </c>
      <c r="L146" t="s">
        <v>740</v>
      </c>
      <c r="M146" t="s">
        <v>3959</v>
      </c>
      <c r="N146" t="s">
        <v>1219</v>
      </c>
    </row>
    <row r="147" spans="1:14" hidden="1" x14ac:dyDescent="0.25">
      <c r="A147" t="s">
        <v>1559</v>
      </c>
      <c r="B147" t="s">
        <v>1560</v>
      </c>
      <c r="C147" t="s">
        <v>16</v>
      </c>
      <c r="D147" t="s">
        <v>17</v>
      </c>
      <c r="E147" t="s">
        <v>280</v>
      </c>
      <c r="F147" t="s">
        <v>1099</v>
      </c>
      <c r="G147" t="s">
        <v>966</v>
      </c>
      <c r="H147" t="s">
        <v>21</v>
      </c>
      <c r="I147" t="s">
        <v>851</v>
      </c>
      <c r="J147" t="s">
        <v>2321</v>
      </c>
      <c r="K147" t="s">
        <v>3986</v>
      </c>
      <c r="L147" t="s">
        <v>2294</v>
      </c>
      <c r="M147" t="s">
        <v>1159</v>
      </c>
      <c r="N147" t="s">
        <v>1336</v>
      </c>
    </row>
    <row r="148" spans="1:14" hidden="1" x14ac:dyDescent="0.25">
      <c r="A148" t="s">
        <v>1576</v>
      </c>
      <c r="B148" t="s">
        <v>1577</v>
      </c>
      <c r="C148" t="s">
        <v>16</v>
      </c>
      <c r="D148" t="s">
        <v>17</v>
      </c>
      <c r="E148" t="s">
        <v>280</v>
      </c>
      <c r="F148" t="s">
        <v>1099</v>
      </c>
      <c r="G148" t="s">
        <v>1977</v>
      </c>
      <c r="H148" t="s">
        <v>1930</v>
      </c>
      <c r="I148" t="s">
        <v>2223</v>
      </c>
      <c r="J148" t="s">
        <v>2447</v>
      </c>
      <c r="K148" t="s">
        <v>1440</v>
      </c>
      <c r="L148" t="s">
        <v>1394</v>
      </c>
      <c r="M148" t="s">
        <v>3506</v>
      </c>
      <c r="N148" t="s">
        <v>3526</v>
      </c>
    </row>
    <row r="149" spans="1:14" hidden="1" x14ac:dyDescent="0.25">
      <c r="A149" t="s">
        <v>1462</v>
      </c>
      <c r="B149" t="s">
        <v>1463</v>
      </c>
      <c r="C149" t="s">
        <v>16</v>
      </c>
      <c r="D149" t="s">
        <v>17</v>
      </c>
      <c r="E149" t="s">
        <v>280</v>
      </c>
      <c r="F149" t="s">
        <v>1099</v>
      </c>
      <c r="G149" t="s">
        <v>3570</v>
      </c>
      <c r="H149" t="s">
        <v>3987</v>
      </c>
      <c r="I149" t="s">
        <v>3988</v>
      </c>
      <c r="J149" t="s">
        <v>1166</v>
      </c>
      <c r="K149" t="s">
        <v>3989</v>
      </c>
      <c r="L149" t="s">
        <v>2823</v>
      </c>
      <c r="M149" t="s">
        <v>3572</v>
      </c>
      <c r="N149" t="s">
        <v>1387</v>
      </c>
    </row>
    <row r="150" spans="1:14" hidden="1" x14ac:dyDescent="0.25">
      <c r="A150" t="s">
        <v>1462</v>
      </c>
      <c r="B150" t="s">
        <v>1470</v>
      </c>
      <c r="C150" t="s">
        <v>1236</v>
      </c>
      <c r="D150" t="s">
        <v>17</v>
      </c>
      <c r="E150" t="s">
        <v>280</v>
      </c>
      <c r="F150" t="s">
        <v>1099</v>
      </c>
      <c r="G150" t="s">
        <v>3547</v>
      </c>
      <c r="H150" t="s">
        <v>2938</v>
      </c>
      <c r="I150" t="s">
        <v>1386</v>
      </c>
      <c r="J150" t="s">
        <v>1466</v>
      </c>
      <c r="K150" t="s">
        <v>3990</v>
      </c>
      <c r="L150" t="s">
        <v>2884</v>
      </c>
      <c r="M150" t="s">
        <v>2457</v>
      </c>
      <c r="N150" t="s">
        <v>3991</v>
      </c>
    </row>
    <row r="151" spans="1:14" hidden="1" x14ac:dyDescent="0.25">
      <c r="A151" t="s">
        <v>1478</v>
      </c>
      <c r="B151" t="s">
        <v>1479</v>
      </c>
      <c r="C151" t="s">
        <v>1236</v>
      </c>
      <c r="D151" t="s">
        <v>17</v>
      </c>
      <c r="E151" t="s">
        <v>280</v>
      </c>
      <c r="F151" t="s">
        <v>760</v>
      </c>
      <c r="G151" t="s">
        <v>2315</v>
      </c>
      <c r="H151" t="s">
        <v>1819</v>
      </c>
      <c r="I151" t="s">
        <v>1039</v>
      </c>
      <c r="J151" t="s">
        <v>3018</v>
      </c>
      <c r="K151" t="s">
        <v>2894</v>
      </c>
      <c r="L151" t="s">
        <v>815</v>
      </c>
      <c r="M151" t="s">
        <v>2204</v>
      </c>
      <c r="N151" t="s">
        <v>2149</v>
      </c>
    </row>
    <row r="152" spans="1:14" hidden="1" x14ac:dyDescent="0.25">
      <c r="A152" t="s">
        <v>2363</v>
      </c>
      <c r="B152" t="s">
        <v>2364</v>
      </c>
      <c r="C152" t="s">
        <v>1236</v>
      </c>
      <c r="D152" t="s">
        <v>17</v>
      </c>
      <c r="E152" t="s">
        <v>280</v>
      </c>
      <c r="F152" t="s">
        <v>1099</v>
      </c>
      <c r="G152" t="s">
        <v>226</v>
      </c>
      <c r="H152" t="s">
        <v>1739</v>
      </c>
      <c r="I152" t="s">
        <v>1623</v>
      </c>
      <c r="J152" t="s">
        <v>1510</v>
      </c>
      <c r="K152" t="s">
        <v>2376</v>
      </c>
      <c r="L152" t="s">
        <v>3992</v>
      </c>
      <c r="M152" t="s">
        <v>3993</v>
      </c>
      <c r="N152" t="s">
        <v>3623</v>
      </c>
    </row>
    <row r="153" spans="1:14" hidden="1" x14ac:dyDescent="0.25">
      <c r="A153" t="s">
        <v>1483</v>
      </c>
      <c r="B153" t="s">
        <v>1484</v>
      </c>
      <c r="C153" t="s">
        <v>1236</v>
      </c>
      <c r="D153" t="s">
        <v>17</v>
      </c>
      <c r="E153" t="s">
        <v>280</v>
      </c>
      <c r="F153" t="s">
        <v>1099</v>
      </c>
      <c r="G153" t="s">
        <v>30</v>
      </c>
      <c r="H153" t="s">
        <v>379</v>
      </c>
      <c r="I153" t="s">
        <v>3135</v>
      </c>
      <c r="J153" t="s">
        <v>1209</v>
      </c>
      <c r="K153" t="s">
        <v>3994</v>
      </c>
      <c r="L153" t="s">
        <v>1116</v>
      </c>
      <c r="M153" t="s">
        <v>3995</v>
      </c>
      <c r="N153" t="s">
        <v>3589</v>
      </c>
    </row>
    <row r="154" spans="1:14" hidden="1" x14ac:dyDescent="0.25">
      <c r="A154" t="s">
        <v>3036</v>
      </c>
      <c r="B154" t="s">
        <v>3037</v>
      </c>
      <c r="C154" t="s">
        <v>1236</v>
      </c>
      <c r="D154" t="s">
        <v>17</v>
      </c>
      <c r="E154" t="s">
        <v>280</v>
      </c>
      <c r="F154" t="s">
        <v>1099</v>
      </c>
      <c r="G154" t="s">
        <v>20</v>
      </c>
      <c r="H154" t="s">
        <v>1962</v>
      </c>
      <c r="I154" t="s">
        <v>1579</v>
      </c>
      <c r="J154" t="s">
        <v>3088</v>
      </c>
      <c r="K154" t="s">
        <v>3128</v>
      </c>
      <c r="L154" t="s">
        <v>3996</v>
      </c>
      <c r="M154" t="s">
        <v>2973</v>
      </c>
      <c r="N154" t="s">
        <v>3997</v>
      </c>
    </row>
    <row r="155" spans="1:14" hidden="1" x14ac:dyDescent="0.25">
      <c r="A155" t="s">
        <v>2377</v>
      </c>
      <c r="B155" t="s">
        <v>2378</v>
      </c>
      <c r="C155" t="s">
        <v>1236</v>
      </c>
      <c r="D155" t="s">
        <v>17</v>
      </c>
      <c r="E155" t="s">
        <v>280</v>
      </c>
      <c r="F155" t="s">
        <v>1099</v>
      </c>
      <c r="G155" t="s">
        <v>317</v>
      </c>
      <c r="H155" t="s">
        <v>60</v>
      </c>
      <c r="I155" t="s">
        <v>3685</v>
      </c>
      <c r="J155" t="s">
        <v>3998</v>
      </c>
      <c r="K155" t="s">
        <v>1656</v>
      </c>
      <c r="L155" t="s">
        <v>1190</v>
      </c>
      <c r="M155" t="s">
        <v>3668</v>
      </c>
      <c r="N155" t="s">
        <v>3999</v>
      </c>
    </row>
    <row r="156" spans="1:14" hidden="1" x14ac:dyDescent="0.25">
      <c r="A156" t="s">
        <v>3583</v>
      </c>
      <c r="B156" t="s">
        <v>3584</v>
      </c>
      <c r="C156" t="s">
        <v>1236</v>
      </c>
      <c r="D156" t="s">
        <v>17</v>
      </c>
      <c r="E156" t="s">
        <v>280</v>
      </c>
      <c r="F156" t="s">
        <v>1099</v>
      </c>
      <c r="G156" t="s">
        <v>1301</v>
      </c>
      <c r="H156" t="s">
        <v>3131</v>
      </c>
      <c r="I156" t="s">
        <v>4000</v>
      </c>
      <c r="J156" t="s">
        <v>3102</v>
      </c>
      <c r="K156" t="s">
        <v>2495</v>
      </c>
      <c r="L156" t="s">
        <v>4001</v>
      </c>
      <c r="M156" t="s">
        <v>4002</v>
      </c>
      <c r="N156" t="s">
        <v>2313</v>
      </c>
    </row>
    <row r="157" spans="1:14" hidden="1" x14ac:dyDescent="0.25">
      <c r="A157" t="s">
        <v>1163</v>
      </c>
      <c r="B157" t="s">
        <v>1164</v>
      </c>
      <c r="C157" t="s">
        <v>16</v>
      </c>
      <c r="D157" t="s">
        <v>17</v>
      </c>
      <c r="E157" t="s">
        <v>280</v>
      </c>
      <c r="F157" t="s">
        <v>1099</v>
      </c>
      <c r="G157" t="s">
        <v>2072</v>
      </c>
      <c r="H157" t="s">
        <v>746</v>
      </c>
      <c r="I157" t="s">
        <v>2965</v>
      </c>
      <c r="J157" t="s">
        <v>3551</v>
      </c>
      <c r="K157" t="s">
        <v>3980</v>
      </c>
      <c r="L157" t="s">
        <v>3925</v>
      </c>
      <c r="M157" t="s">
        <v>4003</v>
      </c>
      <c r="N157" t="s">
        <v>1030</v>
      </c>
    </row>
    <row r="158" spans="1:14" hidden="1" x14ac:dyDescent="0.25">
      <c r="A158" t="s">
        <v>1018</v>
      </c>
      <c r="B158" t="s">
        <v>2980</v>
      </c>
      <c r="C158" t="s">
        <v>16</v>
      </c>
      <c r="D158" t="s">
        <v>17</v>
      </c>
      <c r="E158" t="s">
        <v>280</v>
      </c>
      <c r="F158" t="s">
        <v>1099</v>
      </c>
      <c r="G158" t="s">
        <v>565</v>
      </c>
      <c r="H158" t="s">
        <v>1067</v>
      </c>
      <c r="I158" t="s">
        <v>2221</v>
      </c>
      <c r="J158" t="s">
        <v>4004</v>
      </c>
      <c r="K158" t="s">
        <v>2278</v>
      </c>
      <c r="L158" t="s">
        <v>3018</v>
      </c>
      <c r="M158" t="s">
        <v>1466</v>
      </c>
      <c r="N158" t="s">
        <v>1396</v>
      </c>
    </row>
    <row r="159" spans="1:14" x14ac:dyDescent="0.25">
      <c r="A159" t="s">
        <v>948</v>
      </c>
      <c r="B159" t="s">
        <v>949</v>
      </c>
      <c r="C159" t="s">
        <v>16</v>
      </c>
      <c r="D159" t="s">
        <v>17</v>
      </c>
      <c r="E159" t="s">
        <v>18</v>
      </c>
      <c r="F159" t="s">
        <v>1099</v>
      </c>
      <c r="G159" t="s">
        <v>308</v>
      </c>
      <c r="H159" t="s">
        <v>308</v>
      </c>
      <c r="I159" t="s">
        <v>1618</v>
      </c>
      <c r="J159" t="s">
        <v>3002</v>
      </c>
      <c r="K159" t="s">
        <v>2232</v>
      </c>
      <c r="L159" t="s">
        <v>1076</v>
      </c>
      <c r="M159" t="s">
        <v>4005</v>
      </c>
      <c r="N159" t="s">
        <v>4003</v>
      </c>
    </row>
    <row r="160" spans="1:14" hidden="1" x14ac:dyDescent="0.25">
      <c r="A160" t="s">
        <v>1363</v>
      </c>
      <c r="B160" t="s">
        <v>4006</v>
      </c>
      <c r="C160" t="s">
        <v>16</v>
      </c>
      <c r="D160" t="s">
        <v>17</v>
      </c>
      <c r="E160" t="s">
        <v>280</v>
      </c>
      <c r="F160" t="s">
        <v>1099</v>
      </c>
      <c r="G160" t="s">
        <v>4007</v>
      </c>
      <c r="H160" t="s">
        <v>1947</v>
      </c>
      <c r="I160" t="s">
        <v>1329</v>
      </c>
      <c r="J160" t="s">
        <v>2911</v>
      </c>
      <c r="K160" t="s">
        <v>2482</v>
      </c>
      <c r="L160" t="s">
        <v>1250</v>
      </c>
      <c r="M160" t="s">
        <v>2329</v>
      </c>
      <c r="N160" t="s">
        <v>1374</v>
      </c>
    </row>
    <row r="161" spans="1:14" hidden="1" x14ac:dyDescent="0.25">
      <c r="A161" t="s">
        <v>1621</v>
      </c>
      <c r="B161" t="s">
        <v>4008</v>
      </c>
      <c r="C161" t="s">
        <v>1236</v>
      </c>
      <c r="D161" t="s">
        <v>17</v>
      </c>
      <c r="E161" t="s">
        <v>280</v>
      </c>
      <c r="F161" t="s">
        <v>1099</v>
      </c>
      <c r="G161" t="s">
        <v>3131</v>
      </c>
      <c r="H161" t="s">
        <v>3541</v>
      </c>
      <c r="I161" t="s">
        <v>4009</v>
      </c>
      <c r="J161" t="s">
        <v>4010</v>
      </c>
      <c r="K161" t="s">
        <v>4011</v>
      </c>
      <c r="L161" t="s">
        <v>2478</v>
      </c>
      <c r="M161" t="s">
        <v>3160</v>
      </c>
      <c r="N161" t="s">
        <v>2443</v>
      </c>
    </row>
    <row r="162" spans="1:14" hidden="1" x14ac:dyDescent="0.25">
      <c r="A162" t="s">
        <v>1363</v>
      </c>
      <c r="B162" t="s">
        <v>4012</v>
      </c>
      <c r="C162" t="s">
        <v>1236</v>
      </c>
      <c r="D162" t="s">
        <v>17</v>
      </c>
      <c r="E162" t="s">
        <v>280</v>
      </c>
      <c r="F162" t="s">
        <v>1099</v>
      </c>
      <c r="G162" t="s">
        <v>2895</v>
      </c>
      <c r="H162" t="s">
        <v>3099</v>
      </c>
      <c r="I162" t="s">
        <v>2279</v>
      </c>
      <c r="J162" t="s">
        <v>2324</v>
      </c>
      <c r="K162" t="s">
        <v>1566</v>
      </c>
      <c r="L162" t="s">
        <v>2902</v>
      </c>
      <c r="M162" t="s">
        <v>1351</v>
      </c>
      <c r="N162" t="s">
        <v>4013</v>
      </c>
    </row>
    <row r="163" spans="1:14" hidden="1" x14ac:dyDescent="0.25">
      <c r="A163" t="s">
        <v>1290</v>
      </c>
      <c r="B163" t="s">
        <v>1291</v>
      </c>
      <c r="C163" t="s">
        <v>16</v>
      </c>
      <c r="D163" t="s">
        <v>17</v>
      </c>
      <c r="E163" t="s">
        <v>280</v>
      </c>
      <c r="F163" t="s">
        <v>1099</v>
      </c>
      <c r="G163" t="s">
        <v>1180</v>
      </c>
      <c r="H163" t="s">
        <v>610</v>
      </c>
      <c r="I163" t="s">
        <v>1400</v>
      </c>
      <c r="J163" t="s">
        <v>1512</v>
      </c>
      <c r="K163" t="s">
        <v>2335</v>
      </c>
      <c r="L163" t="s">
        <v>893</v>
      </c>
      <c r="M163" t="s">
        <v>2385</v>
      </c>
      <c r="N163" t="s">
        <v>2207</v>
      </c>
    </row>
    <row r="164" spans="1:14" x14ac:dyDescent="0.25">
      <c r="A164" t="s">
        <v>3100</v>
      </c>
      <c r="B164" t="s">
        <v>3101</v>
      </c>
      <c r="C164" t="s">
        <v>16</v>
      </c>
      <c r="D164" t="s">
        <v>17</v>
      </c>
      <c r="E164" t="s">
        <v>18</v>
      </c>
      <c r="F164" t="s">
        <v>1099</v>
      </c>
      <c r="G164" t="s">
        <v>693</v>
      </c>
      <c r="H164" t="s">
        <v>31</v>
      </c>
      <c r="I164" t="s">
        <v>1244</v>
      </c>
      <c r="J164" t="s">
        <v>3091</v>
      </c>
      <c r="K164" t="s">
        <v>3995</v>
      </c>
      <c r="L164" t="s">
        <v>2807</v>
      </c>
      <c r="M164" t="s">
        <v>4003</v>
      </c>
      <c r="N164" t="s">
        <v>3002</v>
      </c>
    </row>
    <row r="165" spans="1:14" hidden="1" x14ac:dyDescent="0.25">
      <c r="A165" t="s">
        <v>1331</v>
      </c>
      <c r="B165" t="s">
        <v>1332</v>
      </c>
      <c r="C165" t="s">
        <v>16</v>
      </c>
      <c r="D165" t="s">
        <v>17</v>
      </c>
      <c r="E165" t="s">
        <v>280</v>
      </c>
      <c r="F165" t="s">
        <v>1099</v>
      </c>
      <c r="G165" t="s">
        <v>4014</v>
      </c>
      <c r="H165" t="s">
        <v>659</v>
      </c>
      <c r="I165" t="s">
        <v>2273</v>
      </c>
      <c r="J165" t="s">
        <v>3568</v>
      </c>
      <c r="K165" t="s">
        <v>4015</v>
      </c>
      <c r="L165" t="s">
        <v>2330</v>
      </c>
      <c r="M165" t="s">
        <v>2337</v>
      </c>
      <c r="N165" t="s">
        <v>1370</v>
      </c>
    </row>
    <row r="166" spans="1:14" hidden="1" x14ac:dyDescent="0.25">
      <c r="A166" t="s">
        <v>1427</v>
      </c>
      <c r="B166" t="s">
        <v>3057</v>
      </c>
      <c r="C166" t="s">
        <v>16</v>
      </c>
      <c r="D166" t="s">
        <v>17</v>
      </c>
      <c r="E166" t="s">
        <v>280</v>
      </c>
      <c r="F166" t="s">
        <v>1099</v>
      </c>
      <c r="G166" t="s">
        <v>114</v>
      </c>
      <c r="H166" t="s">
        <v>325</v>
      </c>
      <c r="I166" t="s">
        <v>1419</v>
      </c>
      <c r="J166" t="s">
        <v>4016</v>
      </c>
      <c r="K166" t="s">
        <v>4017</v>
      </c>
      <c r="L166" t="s">
        <v>2113</v>
      </c>
      <c r="M166" t="s">
        <v>1531</v>
      </c>
      <c r="N166" t="s">
        <v>3566</v>
      </c>
    </row>
    <row r="167" spans="1:14" x14ac:dyDescent="0.25">
      <c r="A167" t="s">
        <v>2952</v>
      </c>
      <c r="B167" t="s">
        <v>2953</v>
      </c>
      <c r="C167" t="s">
        <v>16</v>
      </c>
      <c r="D167" t="s">
        <v>17</v>
      </c>
      <c r="E167" t="s">
        <v>18</v>
      </c>
      <c r="F167" t="s">
        <v>1099</v>
      </c>
      <c r="G167" t="s">
        <v>141</v>
      </c>
      <c r="H167" t="s">
        <v>226</v>
      </c>
      <c r="I167" t="s">
        <v>4018</v>
      </c>
      <c r="J167" t="s">
        <v>4019</v>
      </c>
      <c r="K167" t="s">
        <v>3052</v>
      </c>
      <c r="L167" t="s">
        <v>2872</v>
      </c>
      <c r="M167" t="s">
        <v>4020</v>
      </c>
      <c r="N167" t="s">
        <v>1431</v>
      </c>
    </row>
    <row r="168" spans="1:14" hidden="1" x14ac:dyDescent="0.25">
      <c r="A168" t="s">
        <v>1514</v>
      </c>
      <c r="B168" t="s">
        <v>3070</v>
      </c>
      <c r="C168" t="s">
        <v>16</v>
      </c>
      <c r="D168" t="s">
        <v>17</v>
      </c>
      <c r="E168" t="s">
        <v>280</v>
      </c>
      <c r="F168" t="s">
        <v>1099</v>
      </c>
      <c r="G168" t="s">
        <v>30</v>
      </c>
      <c r="H168" t="s">
        <v>31</v>
      </c>
      <c r="I168" t="s">
        <v>2211</v>
      </c>
      <c r="J168" t="s">
        <v>4021</v>
      </c>
      <c r="K168" t="s">
        <v>2372</v>
      </c>
      <c r="L168" t="s">
        <v>4022</v>
      </c>
      <c r="M168" t="s">
        <v>2376</v>
      </c>
      <c r="N168" t="s">
        <v>4023</v>
      </c>
    </row>
    <row r="169" spans="1:14" hidden="1" x14ac:dyDescent="0.25">
      <c r="A169" t="s">
        <v>1521</v>
      </c>
      <c r="B169" t="s">
        <v>1522</v>
      </c>
      <c r="C169" t="s">
        <v>16</v>
      </c>
      <c r="D169" t="s">
        <v>17</v>
      </c>
      <c r="E169" t="s">
        <v>280</v>
      </c>
      <c r="F169" t="s">
        <v>1099</v>
      </c>
      <c r="G169" t="s">
        <v>4024</v>
      </c>
      <c r="H169" t="s">
        <v>2957</v>
      </c>
      <c r="I169" t="s">
        <v>1532</v>
      </c>
      <c r="J169" t="s">
        <v>3506</v>
      </c>
      <c r="K169" t="s">
        <v>2441</v>
      </c>
      <c r="L169" t="s">
        <v>1417</v>
      </c>
      <c r="M169" t="s">
        <v>1198</v>
      </c>
      <c r="N169" t="s">
        <v>4023</v>
      </c>
    </row>
    <row r="170" spans="1:14" hidden="1" x14ac:dyDescent="0.25">
      <c r="A170" t="s">
        <v>1413</v>
      </c>
      <c r="B170" t="s">
        <v>1414</v>
      </c>
      <c r="C170" t="s">
        <v>16</v>
      </c>
      <c r="D170" t="s">
        <v>17</v>
      </c>
      <c r="E170" t="s">
        <v>280</v>
      </c>
      <c r="F170" t="s">
        <v>1099</v>
      </c>
      <c r="G170" t="s">
        <v>1100</v>
      </c>
      <c r="H170" t="s">
        <v>1101</v>
      </c>
      <c r="I170" t="s">
        <v>4025</v>
      </c>
      <c r="J170" t="s">
        <v>2453</v>
      </c>
      <c r="K170" t="s">
        <v>3573</v>
      </c>
      <c r="L170" t="s">
        <v>3504</v>
      </c>
      <c r="M170" t="s">
        <v>2445</v>
      </c>
      <c r="N170" t="s">
        <v>3594</v>
      </c>
    </row>
    <row r="171" spans="1:14" hidden="1" x14ac:dyDescent="0.25">
      <c r="A171" t="s">
        <v>1404</v>
      </c>
      <c r="B171" t="s">
        <v>1405</v>
      </c>
      <c r="C171" t="s">
        <v>16</v>
      </c>
      <c r="D171" t="s">
        <v>17</v>
      </c>
      <c r="E171" t="s">
        <v>280</v>
      </c>
      <c r="F171" t="s">
        <v>1099</v>
      </c>
      <c r="G171" t="s">
        <v>4026</v>
      </c>
      <c r="H171" t="s">
        <v>4027</v>
      </c>
      <c r="I171" t="s">
        <v>1190</v>
      </c>
      <c r="J171" t="s">
        <v>1252</v>
      </c>
      <c r="K171" t="s">
        <v>4028</v>
      </c>
      <c r="L171" t="s">
        <v>2851</v>
      </c>
      <c r="M171" t="s">
        <v>1498</v>
      </c>
      <c r="N171" t="s">
        <v>2343</v>
      </c>
    </row>
    <row r="172" spans="1:14" hidden="1" x14ac:dyDescent="0.25">
      <c r="A172" t="s">
        <v>1240</v>
      </c>
      <c r="B172" t="s">
        <v>1241</v>
      </c>
      <c r="C172" t="s">
        <v>16</v>
      </c>
      <c r="D172" t="s">
        <v>17</v>
      </c>
      <c r="E172" t="s">
        <v>280</v>
      </c>
      <c r="F172" t="s">
        <v>1099</v>
      </c>
      <c r="G172" t="s">
        <v>1569</v>
      </c>
      <c r="H172" t="s">
        <v>1143</v>
      </c>
      <c r="I172" t="s">
        <v>1303</v>
      </c>
      <c r="J172" t="s">
        <v>2457</v>
      </c>
      <c r="K172" t="s">
        <v>4029</v>
      </c>
      <c r="L172" t="s">
        <v>2194</v>
      </c>
      <c r="M172" t="s">
        <v>1234</v>
      </c>
      <c r="N172" t="s">
        <v>3056</v>
      </c>
    </row>
    <row r="173" spans="1:14" hidden="1" x14ac:dyDescent="0.25">
      <c r="A173" t="s">
        <v>1446</v>
      </c>
      <c r="B173" t="s">
        <v>3080</v>
      </c>
      <c r="C173" t="s">
        <v>16</v>
      </c>
      <c r="D173" t="s">
        <v>17</v>
      </c>
      <c r="E173" t="s">
        <v>280</v>
      </c>
      <c r="F173" t="s">
        <v>1099</v>
      </c>
      <c r="G173" t="s">
        <v>583</v>
      </c>
      <c r="H173" t="s">
        <v>2152</v>
      </c>
      <c r="I173" t="s">
        <v>1026</v>
      </c>
      <c r="J173" t="s">
        <v>2948</v>
      </c>
      <c r="K173" t="s">
        <v>2284</v>
      </c>
      <c r="L173" t="s">
        <v>1565</v>
      </c>
      <c r="M173" t="s">
        <v>4030</v>
      </c>
      <c r="N173" t="s">
        <v>4031</v>
      </c>
    </row>
    <row r="174" spans="1:14" hidden="1" x14ac:dyDescent="0.25">
      <c r="A174" t="s">
        <v>1186</v>
      </c>
      <c r="B174" t="s">
        <v>1187</v>
      </c>
      <c r="C174" t="s">
        <v>16</v>
      </c>
      <c r="D174" t="s">
        <v>17</v>
      </c>
      <c r="E174" t="s">
        <v>280</v>
      </c>
      <c r="F174" t="s">
        <v>1099</v>
      </c>
      <c r="G174" t="s">
        <v>1010</v>
      </c>
      <c r="H174" t="s">
        <v>245</v>
      </c>
      <c r="I174" t="s">
        <v>1294</v>
      </c>
      <c r="J174" t="s">
        <v>3604</v>
      </c>
      <c r="K174" t="s">
        <v>4032</v>
      </c>
      <c r="L174" t="s">
        <v>2972</v>
      </c>
      <c r="M174" t="s">
        <v>4033</v>
      </c>
      <c r="N174" t="s">
        <v>1497</v>
      </c>
    </row>
    <row r="175" spans="1:14" hidden="1" x14ac:dyDescent="0.25">
      <c r="A175" t="s">
        <v>1499</v>
      </c>
      <c r="B175" t="s">
        <v>1500</v>
      </c>
      <c r="C175" t="s">
        <v>16</v>
      </c>
      <c r="D175" t="s">
        <v>17</v>
      </c>
      <c r="E175" t="s">
        <v>280</v>
      </c>
      <c r="F175" t="s">
        <v>1099</v>
      </c>
      <c r="G175" t="s">
        <v>839</v>
      </c>
      <c r="H175" t="s">
        <v>1188</v>
      </c>
      <c r="I175" t="s">
        <v>3997</v>
      </c>
      <c r="J175" t="s">
        <v>3017</v>
      </c>
      <c r="K175" t="s">
        <v>2463</v>
      </c>
      <c r="L175" t="s">
        <v>3940</v>
      </c>
      <c r="M175" t="s">
        <v>1495</v>
      </c>
      <c r="N175" t="s">
        <v>1416</v>
      </c>
    </row>
    <row r="176" spans="1:14" hidden="1" x14ac:dyDescent="0.25">
      <c r="A176" t="s">
        <v>1397</v>
      </c>
      <c r="B176" t="s">
        <v>1398</v>
      </c>
      <c r="C176" t="s">
        <v>16</v>
      </c>
      <c r="D176" t="s">
        <v>17</v>
      </c>
      <c r="E176" t="s">
        <v>280</v>
      </c>
      <c r="F176" t="s">
        <v>1099</v>
      </c>
      <c r="G176" t="s">
        <v>40</v>
      </c>
      <c r="H176" t="s">
        <v>2602</v>
      </c>
      <c r="I176" t="s">
        <v>1435</v>
      </c>
      <c r="J176" t="s">
        <v>1532</v>
      </c>
      <c r="K176" t="s">
        <v>4034</v>
      </c>
      <c r="L176" t="s">
        <v>1207</v>
      </c>
      <c r="M176" t="s">
        <v>3095</v>
      </c>
      <c r="N176" t="s">
        <v>3061</v>
      </c>
    </row>
    <row r="177" spans="1:14" x14ac:dyDescent="0.25">
      <c r="A177" t="s">
        <v>2458</v>
      </c>
      <c r="B177" t="s">
        <v>2459</v>
      </c>
      <c r="C177" t="s">
        <v>16</v>
      </c>
      <c r="D177" t="s">
        <v>17</v>
      </c>
      <c r="E177" t="s">
        <v>18</v>
      </c>
      <c r="F177" t="s">
        <v>1099</v>
      </c>
      <c r="G177" t="s">
        <v>1223</v>
      </c>
      <c r="H177" t="s">
        <v>226</v>
      </c>
      <c r="I177" t="s">
        <v>1549</v>
      </c>
      <c r="J177" t="s">
        <v>3003</v>
      </c>
      <c r="K177" t="s">
        <v>2250</v>
      </c>
      <c r="L177" t="s">
        <v>1112</v>
      </c>
      <c r="M177" t="s">
        <v>4005</v>
      </c>
      <c r="N177" t="s">
        <v>3061</v>
      </c>
    </row>
    <row r="178" spans="1:14" hidden="1" x14ac:dyDescent="0.25">
      <c r="A178" t="s">
        <v>1585</v>
      </c>
      <c r="B178" t="s">
        <v>1586</v>
      </c>
      <c r="C178" t="s">
        <v>16</v>
      </c>
      <c r="D178" t="s">
        <v>17</v>
      </c>
      <c r="E178" t="s">
        <v>280</v>
      </c>
      <c r="F178" t="s">
        <v>1099</v>
      </c>
      <c r="G178" t="s">
        <v>123</v>
      </c>
      <c r="H178" t="s">
        <v>123</v>
      </c>
      <c r="I178" t="s">
        <v>2183</v>
      </c>
      <c r="J178" t="s">
        <v>2400</v>
      </c>
      <c r="K178" t="s">
        <v>3165</v>
      </c>
      <c r="L178" t="s">
        <v>1071</v>
      </c>
      <c r="M178" t="s">
        <v>3082</v>
      </c>
      <c r="N178" t="s">
        <v>3062</v>
      </c>
    </row>
    <row r="179" spans="1:14" x14ac:dyDescent="0.25">
      <c r="A179" t="s">
        <v>3610</v>
      </c>
      <c r="B179" t="s">
        <v>3611</v>
      </c>
      <c r="C179" t="s">
        <v>16</v>
      </c>
      <c r="D179" t="s">
        <v>17</v>
      </c>
      <c r="E179" t="s">
        <v>18</v>
      </c>
      <c r="F179" t="s">
        <v>1099</v>
      </c>
      <c r="G179" t="s">
        <v>958</v>
      </c>
      <c r="H179" t="s">
        <v>958</v>
      </c>
      <c r="I179" t="s">
        <v>2192</v>
      </c>
      <c r="J179" t="s">
        <v>1486</v>
      </c>
      <c r="K179" t="s">
        <v>4035</v>
      </c>
      <c r="L179" t="s">
        <v>1527</v>
      </c>
      <c r="M179" t="s">
        <v>4036</v>
      </c>
      <c r="N179" t="s">
        <v>4037</v>
      </c>
    </row>
    <row r="180" spans="1:14" hidden="1" x14ac:dyDescent="0.25">
      <c r="A180" t="s">
        <v>1339</v>
      </c>
      <c r="B180" t="s">
        <v>1340</v>
      </c>
      <c r="C180" t="s">
        <v>16</v>
      </c>
      <c r="D180" t="s">
        <v>17</v>
      </c>
      <c r="E180" t="s">
        <v>280</v>
      </c>
      <c r="F180" t="s">
        <v>1099</v>
      </c>
      <c r="G180" t="s">
        <v>1977</v>
      </c>
      <c r="H180" t="s">
        <v>1439</v>
      </c>
      <c r="I180" t="s">
        <v>3627</v>
      </c>
      <c r="J180" t="s">
        <v>1401</v>
      </c>
      <c r="K180" t="s">
        <v>1450</v>
      </c>
      <c r="L180" t="s">
        <v>1034</v>
      </c>
      <c r="M180" t="s">
        <v>2253</v>
      </c>
      <c r="N180" t="s">
        <v>3535</v>
      </c>
    </row>
    <row r="181" spans="1:14" hidden="1" x14ac:dyDescent="0.25">
      <c r="A181" t="s">
        <v>1453</v>
      </c>
      <c r="B181" t="s">
        <v>1454</v>
      </c>
      <c r="C181" t="s">
        <v>16</v>
      </c>
      <c r="D181" t="s">
        <v>17</v>
      </c>
      <c r="E181" t="s">
        <v>280</v>
      </c>
      <c r="F181" t="s">
        <v>1099</v>
      </c>
      <c r="G181" t="s">
        <v>3155</v>
      </c>
      <c r="H181" t="s">
        <v>2358</v>
      </c>
      <c r="I181" t="s">
        <v>3606</v>
      </c>
      <c r="J181" t="s">
        <v>3077</v>
      </c>
      <c r="K181" t="s">
        <v>3609</v>
      </c>
      <c r="L181" t="s">
        <v>2374</v>
      </c>
      <c r="M181" t="s">
        <v>1440</v>
      </c>
      <c r="N181" t="s">
        <v>2298</v>
      </c>
    </row>
    <row r="182" spans="1:14" hidden="1" x14ac:dyDescent="0.25">
      <c r="A182" t="s">
        <v>1505</v>
      </c>
      <c r="B182" t="s">
        <v>1506</v>
      </c>
      <c r="C182" t="s">
        <v>16</v>
      </c>
      <c r="D182" t="s">
        <v>17</v>
      </c>
      <c r="E182" t="s">
        <v>280</v>
      </c>
      <c r="F182" t="s">
        <v>1099</v>
      </c>
      <c r="G182" t="s">
        <v>1982</v>
      </c>
      <c r="H182" t="s">
        <v>3155</v>
      </c>
      <c r="I182" t="s">
        <v>2457</v>
      </c>
      <c r="J182" t="s">
        <v>1360</v>
      </c>
      <c r="K182" t="s">
        <v>1609</v>
      </c>
      <c r="L182" t="s">
        <v>4038</v>
      </c>
      <c r="M182" t="s">
        <v>2283</v>
      </c>
      <c r="N182" t="s">
        <v>2323</v>
      </c>
    </row>
    <row r="183" spans="1:14" hidden="1" x14ac:dyDescent="0.25">
      <c r="A183" t="s">
        <v>1388</v>
      </c>
      <c r="B183" t="s">
        <v>1389</v>
      </c>
      <c r="C183" t="s">
        <v>16</v>
      </c>
      <c r="D183" t="s">
        <v>17</v>
      </c>
      <c r="E183" t="s">
        <v>280</v>
      </c>
      <c r="F183" t="s">
        <v>1099</v>
      </c>
      <c r="G183" t="s">
        <v>3981</v>
      </c>
      <c r="H183" t="s">
        <v>941</v>
      </c>
      <c r="I183" t="s">
        <v>2434</v>
      </c>
      <c r="J183" t="s">
        <v>3107</v>
      </c>
      <c r="K183" t="s">
        <v>3994</v>
      </c>
      <c r="L183" t="s">
        <v>4038</v>
      </c>
      <c r="M183" t="s">
        <v>3588</v>
      </c>
      <c r="N183" t="s">
        <v>2339</v>
      </c>
    </row>
    <row r="184" spans="1:14" hidden="1" x14ac:dyDescent="0.25">
      <c r="A184" t="s">
        <v>1169</v>
      </c>
      <c r="B184" t="s">
        <v>1170</v>
      </c>
      <c r="C184" t="s">
        <v>16</v>
      </c>
      <c r="D184" t="s">
        <v>17</v>
      </c>
      <c r="E184" t="s">
        <v>280</v>
      </c>
      <c r="F184" t="s">
        <v>1099</v>
      </c>
      <c r="G184" t="s">
        <v>1407</v>
      </c>
      <c r="H184" t="s">
        <v>4039</v>
      </c>
      <c r="I184" t="s">
        <v>2932</v>
      </c>
      <c r="J184" t="s">
        <v>2478</v>
      </c>
      <c r="K184" t="s">
        <v>2487</v>
      </c>
      <c r="L184" t="s">
        <v>1287</v>
      </c>
      <c r="M184" t="s">
        <v>2478</v>
      </c>
      <c r="N184" t="s">
        <v>1537</v>
      </c>
    </row>
    <row r="185" spans="1:14" hidden="1" x14ac:dyDescent="0.25">
      <c r="A185" t="s">
        <v>1273</v>
      </c>
      <c r="B185" t="s">
        <v>1274</v>
      </c>
      <c r="C185" t="s">
        <v>16</v>
      </c>
      <c r="D185" t="s">
        <v>17</v>
      </c>
      <c r="E185" t="s">
        <v>280</v>
      </c>
      <c r="F185" t="s">
        <v>1099</v>
      </c>
      <c r="G185" t="s">
        <v>966</v>
      </c>
      <c r="H185" t="s">
        <v>69</v>
      </c>
      <c r="I185" t="s">
        <v>2316</v>
      </c>
      <c r="J185" t="s">
        <v>4040</v>
      </c>
      <c r="K185" t="s">
        <v>4041</v>
      </c>
      <c r="L185" t="s">
        <v>2279</v>
      </c>
      <c r="M185" t="s">
        <v>3535</v>
      </c>
      <c r="N185" t="s">
        <v>1440</v>
      </c>
    </row>
    <row r="186" spans="1:14" hidden="1" x14ac:dyDescent="0.25">
      <c r="A186" t="s">
        <v>1491</v>
      </c>
      <c r="B186" t="s">
        <v>1492</v>
      </c>
      <c r="C186" t="s">
        <v>16</v>
      </c>
      <c r="D186" t="s">
        <v>17</v>
      </c>
      <c r="E186" t="s">
        <v>280</v>
      </c>
      <c r="F186" t="s">
        <v>1099</v>
      </c>
      <c r="G186" t="s">
        <v>246</v>
      </c>
      <c r="H186" t="s">
        <v>2989</v>
      </c>
      <c r="I186" t="s">
        <v>3627</v>
      </c>
      <c r="J186" t="s">
        <v>3047</v>
      </c>
      <c r="K186" t="s">
        <v>4042</v>
      </c>
      <c r="L186" t="s">
        <v>1338</v>
      </c>
      <c r="M186" t="s">
        <v>2457</v>
      </c>
      <c r="N186" t="s">
        <v>2445</v>
      </c>
    </row>
    <row r="187" spans="1:14" hidden="1" x14ac:dyDescent="0.25">
      <c r="A187" t="s">
        <v>1635</v>
      </c>
      <c r="B187" t="s">
        <v>4043</v>
      </c>
      <c r="C187" t="s">
        <v>16</v>
      </c>
      <c r="D187" t="s">
        <v>17</v>
      </c>
      <c r="E187" t="s">
        <v>280</v>
      </c>
      <c r="F187" t="s">
        <v>1099</v>
      </c>
      <c r="G187" t="s">
        <v>97</v>
      </c>
      <c r="H187" t="s">
        <v>1717</v>
      </c>
      <c r="I187" t="s">
        <v>1624</v>
      </c>
      <c r="J187" t="s">
        <v>4017</v>
      </c>
      <c r="K187" t="s">
        <v>2417</v>
      </c>
      <c r="L187" t="s">
        <v>2146</v>
      </c>
      <c r="M187" t="s">
        <v>2391</v>
      </c>
      <c r="N187" t="s">
        <v>2974</v>
      </c>
    </row>
    <row r="188" spans="1:14" hidden="1" x14ac:dyDescent="0.25">
      <c r="A188" t="s">
        <v>1592</v>
      </c>
      <c r="B188" t="s">
        <v>1593</v>
      </c>
      <c r="C188" t="s">
        <v>16</v>
      </c>
      <c r="D188" t="s">
        <v>17</v>
      </c>
      <c r="E188" t="s">
        <v>280</v>
      </c>
      <c r="F188" t="s">
        <v>1099</v>
      </c>
      <c r="G188" t="s">
        <v>1594</v>
      </c>
      <c r="H188" t="s">
        <v>1430</v>
      </c>
      <c r="I188" t="s">
        <v>4044</v>
      </c>
      <c r="J188" t="s">
        <v>4045</v>
      </c>
      <c r="K188" t="s">
        <v>4046</v>
      </c>
      <c r="L188" t="s">
        <v>1590</v>
      </c>
      <c r="M188" t="s">
        <v>2395</v>
      </c>
      <c r="N188" t="s">
        <v>4047</v>
      </c>
    </row>
    <row r="189" spans="1:14" hidden="1" x14ac:dyDescent="0.25">
      <c r="A189" t="s">
        <v>1567</v>
      </c>
      <c r="B189" t="s">
        <v>1568</v>
      </c>
      <c r="C189" t="s">
        <v>16</v>
      </c>
      <c r="D189" t="s">
        <v>17</v>
      </c>
      <c r="E189" t="s">
        <v>280</v>
      </c>
      <c r="F189" t="s">
        <v>1099</v>
      </c>
      <c r="G189" t="s">
        <v>2134</v>
      </c>
      <c r="H189" t="s">
        <v>440</v>
      </c>
      <c r="I189" t="s">
        <v>3641</v>
      </c>
      <c r="J189" t="s">
        <v>3106</v>
      </c>
      <c r="K189" t="s">
        <v>4048</v>
      </c>
      <c r="L189" t="s">
        <v>1392</v>
      </c>
      <c r="M189" t="s">
        <v>4049</v>
      </c>
      <c r="N189" t="s">
        <v>2998</v>
      </c>
    </row>
    <row r="190" spans="1:14" hidden="1" x14ac:dyDescent="0.25">
      <c r="A190" t="s">
        <v>1612</v>
      </c>
      <c r="B190" t="s">
        <v>2468</v>
      </c>
      <c r="C190" t="s">
        <v>16</v>
      </c>
      <c r="D190" t="s">
        <v>17</v>
      </c>
      <c r="E190" t="s">
        <v>280</v>
      </c>
      <c r="F190" t="s">
        <v>1099</v>
      </c>
      <c r="G190" t="s">
        <v>2041</v>
      </c>
      <c r="H190" t="s">
        <v>174</v>
      </c>
      <c r="I190" t="s">
        <v>3103</v>
      </c>
      <c r="J190" t="s">
        <v>4050</v>
      </c>
      <c r="K190" t="s">
        <v>4051</v>
      </c>
      <c r="L190" t="s">
        <v>3959</v>
      </c>
      <c r="M190" t="s">
        <v>4009</v>
      </c>
      <c r="N190" t="s">
        <v>2461</v>
      </c>
    </row>
    <row r="191" spans="1:14" hidden="1" x14ac:dyDescent="0.25">
      <c r="A191" t="s">
        <v>1529</v>
      </c>
      <c r="B191" t="s">
        <v>1530</v>
      </c>
      <c r="C191" t="s">
        <v>16</v>
      </c>
      <c r="D191" t="s">
        <v>17</v>
      </c>
      <c r="E191" t="s">
        <v>280</v>
      </c>
      <c r="F191" t="s">
        <v>1099</v>
      </c>
      <c r="G191" t="s">
        <v>115</v>
      </c>
      <c r="H191" t="s">
        <v>1455</v>
      </c>
      <c r="I191" t="s">
        <v>4052</v>
      </c>
      <c r="J191" t="s">
        <v>1549</v>
      </c>
      <c r="K191" t="s">
        <v>4053</v>
      </c>
      <c r="L191" t="s">
        <v>2910</v>
      </c>
      <c r="M191" t="s">
        <v>4054</v>
      </c>
      <c r="N191" t="s">
        <v>1605</v>
      </c>
    </row>
    <row r="192" spans="1:14" hidden="1" x14ac:dyDescent="0.25">
      <c r="A192" t="s">
        <v>1529</v>
      </c>
      <c r="B192" t="s">
        <v>1536</v>
      </c>
      <c r="C192" t="s">
        <v>1236</v>
      </c>
      <c r="D192" t="s">
        <v>17</v>
      </c>
      <c r="E192" t="s">
        <v>280</v>
      </c>
      <c r="F192" t="s">
        <v>1099</v>
      </c>
      <c r="G192" t="s">
        <v>2053</v>
      </c>
      <c r="H192" t="s">
        <v>510</v>
      </c>
      <c r="I192" t="s">
        <v>4055</v>
      </c>
      <c r="J192" t="s">
        <v>3149</v>
      </c>
      <c r="K192" t="s">
        <v>4056</v>
      </c>
      <c r="L192" t="s">
        <v>1517</v>
      </c>
      <c r="M192" t="s">
        <v>2460</v>
      </c>
      <c r="N192" t="s">
        <v>4057</v>
      </c>
    </row>
    <row r="193" spans="1:14" hidden="1" x14ac:dyDescent="0.25">
      <c r="A193" t="s">
        <v>1542</v>
      </c>
      <c r="B193" t="s">
        <v>1543</v>
      </c>
      <c r="C193" t="s">
        <v>1236</v>
      </c>
      <c r="D193" t="s">
        <v>17</v>
      </c>
      <c r="E193" t="s">
        <v>280</v>
      </c>
      <c r="F193" t="s">
        <v>1099</v>
      </c>
      <c r="G193" t="s">
        <v>1544</v>
      </c>
      <c r="H193" t="s">
        <v>1544</v>
      </c>
      <c r="I193" t="s">
        <v>2901</v>
      </c>
      <c r="J193" t="s">
        <v>1573</v>
      </c>
      <c r="K193" t="s">
        <v>3107</v>
      </c>
      <c r="L193" t="s">
        <v>1162</v>
      </c>
      <c r="M193" t="s">
        <v>4016</v>
      </c>
      <c r="N193" t="s">
        <v>2988</v>
      </c>
    </row>
    <row r="194" spans="1:14" hidden="1" x14ac:dyDescent="0.25">
      <c r="A194" t="s">
        <v>1193</v>
      </c>
      <c r="B194" t="s">
        <v>2328</v>
      </c>
      <c r="C194" t="s">
        <v>16</v>
      </c>
      <c r="D194" t="s">
        <v>17</v>
      </c>
      <c r="E194" t="s">
        <v>280</v>
      </c>
      <c r="F194" t="s">
        <v>1099</v>
      </c>
      <c r="G194" t="s">
        <v>2169</v>
      </c>
      <c r="H194" t="s">
        <v>2271</v>
      </c>
      <c r="I194" t="s">
        <v>1518</v>
      </c>
      <c r="J194" t="s">
        <v>2464</v>
      </c>
      <c r="K194" t="s">
        <v>3649</v>
      </c>
      <c r="L194" t="s">
        <v>2343</v>
      </c>
      <c r="M194" t="s">
        <v>1587</v>
      </c>
      <c r="N194" t="s">
        <v>2426</v>
      </c>
    </row>
    <row r="195" spans="1:14" hidden="1" x14ac:dyDescent="0.25">
      <c r="A195" t="s">
        <v>1657</v>
      </c>
      <c r="B195" t="s">
        <v>2500</v>
      </c>
      <c r="C195" t="s">
        <v>16</v>
      </c>
      <c r="D195" t="s">
        <v>17</v>
      </c>
      <c r="E195" t="s">
        <v>280</v>
      </c>
      <c r="F195" t="s">
        <v>1099</v>
      </c>
      <c r="G195" t="s">
        <v>300</v>
      </c>
      <c r="H195" t="s">
        <v>1803</v>
      </c>
      <c r="I195" t="s">
        <v>3617</v>
      </c>
      <c r="J195" t="s">
        <v>1619</v>
      </c>
      <c r="K195" t="s">
        <v>4058</v>
      </c>
      <c r="L195" t="s">
        <v>1448</v>
      </c>
      <c r="M195" t="s">
        <v>3993</v>
      </c>
      <c r="N195" t="s">
        <v>3994</v>
      </c>
    </row>
    <row r="196" spans="1:14" hidden="1" x14ac:dyDescent="0.25">
      <c r="A196" t="s">
        <v>1642</v>
      </c>
      <c r="B196" t="s">
        <v>1643</v>
      </c>
      <c r="C196" t="s">
        <v>16</v>
      </c>
      <c r="D196" t="s">
        <v>17</v>
      </c>
      <c r="E196" t="s">
        <v>280</v>
      </c>
      <c r="F196" t="s">
        <v>1099</v>
      </c>
      <c r="G196" t="s">
        <v>158</v>
      </c>
      <c r="H196" t="s">
        <v>299</v>
      </c>
      <c r="I196" t="s">
        <v>4059</v>
      </c>
      <c r="J196" t="s">
        <v>1554</v>
      </c>
      <c r="K196" t="s">
        <v>4060</v>
      </c>
      <c r="L196" t="s">
        <v>3506</v>
      </c>
      <c r="M196" t="s">
        <v>2448</v>
      </c>
      <c r="N196" t="s">
        <v>2442</v>
      </c>
    </row>
    <row r="197" spans="1:14" hidden="1" x14ac:dyDescent="0.25">
      <c r="A197" t="s">
        <v>1606</v>
      </c>
      <c r="B197" t="s">
        <v>1607</v>
      </c>
      <c r="C197" t="s">
        <v>16</v>
      </c>
      <c r="D197" t="s">
        <v>17</v>
      </c>
      <c r="E197" t="s">
        <v>280</v>
      </c>
      <c r="F197" t="s">
        <v>1099</v>
      </c>
      <c r="G197" t="s">
        <v>3076</v>
      </c>
      <c r="H197" t="s">
        <v>476</v>
      </c>
      <c r="I197" t="s">
        <v>4061</v>
      </c>
      <c r="J197" t="s">
        <v>4041</v>
      </c>
      <c r="K197" t="s">
        <v>4062</v>
      </c>
      <c r="L197" t="s">
        <v>1535</v>
      </c>
      <c r="M197" t="s">
        <v>4063</v>
      </c>
      <c r="N197" t="s">
        <v>4064</v>
      </c>
    </row>
    <row r="198" spans="1:14" hidden="1" x14ac:dyDescent="0.25">
      <c r="A198" t="s">
        <v>3153</v>
      </c>
      <c r="B198" t="s">
        <v>3154</v>
      </c>
      <c r="C198" t="s">
        <v>16</v>
      </c>
      <c r="D198" t="s">
        <v>17</v>
      </c>
      <c r="E198" t="s">
        <v>280</v>
      </c>
      <c r="F198" t="s">
        <v>1099</v>
      </c>
      <c r="G198" t="s">
        <v>2361</v>
      </c>
      <c r="H198" t="s">
        <v>2440</v>
      </c>
      <c r="I198" t="s">
        <v>4065</v>
      </c>
      <c r="J198" t="s">
        <v>4066</v>
      </c>
      <c r="K198" t="s">
        <v>4067</v>
      </c>
      <c r="L198" t="s">
        <v>3071</v>
      </c>
      <c r="M198" t="s">
        <v>4034</v>
      </c>
      <c r="N198" t="s">
        <v>3675</v>
      </c>
    </row>
    <row r="199" spans="1:14" x14ac:dyDescent="0.25">
      <c r="A199" t="s">
        <v>3638</v>
      </c>
      <c r="B199" t="s">
        <v>3639</v>
      </c>
      <c r="C199" t="s">
        <v>16</v>
      </c>
      <c r="D199" t="s">
        <v>17</v>
      </c>
      <c r="E199" t="s">
        <v>18</v>
      </c>
      <c r="F199" t="s">
        <v>1099</v>
      </c>
      <c r="G199" t="s">
        <v>264</v>
      </c>
      <c r="H199" t="s">
        <v>618</v>
      </c>
      <c r="I199" t="s">
        <v>4068</v>
      </c>
      <c r="J199" t="s">
        <v>4069</v>
      </c>
      <c r="K199" t="s">
        <v>4070</v>
      </c>
      <c r="L199" t="s">
        <v>3997</v>
      </c>
      <c r="M199" t="s">
        <v>3143</v>
      </c>
      <c r="N199" t="s">
        <v>4071</v>
      </c>
    </row>
    <row r="200" spans="1:14" hidden="1" x14ac:dyDescent="0.25">
      <c r="A200" t="s">
        <v>1629</v>
      </c>
      <c r="B200" t="s">
        <v>1630</v>
      </c>
      <c r="C200" t="s">
        <v>16</v>
      </c>
      <c r="D200" t="s">
        <v>17</v>
      </c>
      <c r="E200" t="s">
        <v>280</v>
      </c>
      <c r="F200" t="s">
        <v>1099</v>
      </c>
      <c r="G200" t="s">
        <v>793</v>
      </c>
      <c r="H200" t="s">
        <v>2230</v>
      </c>
      <c r="I200" t="s">
        <v>4072</v>
      </c>
      <c r="J200" t="s">
        <v>4073</v>
      </c>
      <c r="K200" t="s">
        <v>4074</v>
      </c>
      <c r="L200" t="s">
        <v>2297</v>
      </c>
      <c r="M200" t="s">
        <v>4075</v>
      </c>
      <c r="N200" t="s">
        <v>4076</v>
      </c>
    </row>
    <row r="201" spans="1:14" hidden="1" x14ac:dyDescent="0.25">
      <c r="A201" t="s">
        <v>3172</v>
      </c>
      <c r="B201" t="s">
        <v>3173</v>
      </c>
      <c r="C201" t="s">
        <v>16</v>
      </c>
      <c r="D201" t="s">
        <v>17</v>
      </c>
      <c r="E201" t="s">
        <v>280</v>
      </c>
      <c r="F201" t="s">
        <v>1099</v>
      </c>
      <c r="G201" t="s">
        <v>1553</v>
      </c>
      <c r="H201" t="s">
        <v>1803</v>
      </c>
      <c r="I201" t="s">
        <v>4077</v>
      </c>
      <c r="J201" t="s">
        <v>3044</v>
      </c>
      <c r="K201" t="s">
        <v>4078</v>
      </c>
      <c r="L201" t="s">
        <v>3645</v>
      </c>
      <c r="M201" t="s">
        <v>3133</v>
      </c>
      <c r="N201" t="s">
        <v>4079</v>
      </c>
    </row>
    <row r="202" spans="1:14" hidden="1" x14ac:dyDescent="0.25">
      <c r="A202" t="s">
        <v>1650</v>
      </c>
      <c r="B202" t="s">
        <v>1651</v>
      </c>
      <c r="C202" t="s">
        <v>16</v>
      </c>
      <c r="D202" t="s">
        <v>17</v>
      </c>
      <c r="E202" t="s">
        <v>280</v>
      </c>
      <c r="F202" t="s">
        <v>1099</v>
      </c>
      <c r="G202" t="s">
        <v>881</v>
      </c>
      <c r="H202" t="s">
        <v>2068</v>
      </c>
      <c r="I202" t="s">
        <v>4080</v>
      </c>
      <c r="J202" t="s">
        <v>4081</v>
      </c>
      <c r="K202" t="s">
        <v>3169</v>
      </c>
      <c r="L202" t="s">
        <v>4082</v>
      </c>
      <c r="M202" t="s">
        <v>4083</v>
      </c>
      <c r="N202" t="s">
        <v>4084</v>
      </c>
    </row>
  </sheetData>
  <autoFilter ref="A1:N202">
    <filterColumn colId="4">
      <filters>
        <filter val="NO OFICIAL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6:AE848"/>
  <sheetViews>
    <sheetView tabSelected="1" topLeftCell="A71" zoomScale="70" zoomScaleNormal="70" workbookViewId="0">
      <selection activeCell="E279" sqref="E279"/>
    </sheetView>
  </sheetViews>
  <sheetFormatPr baseColWidth="10" defaultRowHeight="15" x14ac:dyDescent="0.25"/>
  <cols>
    <col min="1" max="1" width="15.7109375" bestFit="1" customWidth="1"/>
    <col min="2" max="2" width="85.28515625" bestFit="1" customWidth="1"/>
    <col min="3" max="3" width="38.7109375" customWidth="1"/>
    <col min="4" max="8" width="19.42578125" style="2" customWidth="1"/>
    <col min="9" max="9" width="4.140625" style="22" customWidth="1"/>
    <col min="10" max="13" width="22.140625" style="2" customWidth="1"/>
    <col min="14" max="14" width="3.42578125" customWidth="1"/>
    <col min="15" max="19" width="19.7109375" style="2" customWidth="1"/>
    <col min="20" max="20" width="7" style="10" customWidth="1"/>
    <col min="21" max="21" width="19.85546875" customWidth="1"/>
    <col min="22" max="22" width="2.85546875" customWidth="1"/>
    <col min="23" max="23" width="15.85546875" style="2" customWidth="1"/>
    <col min="24" max="24" width="17.5703125" customWidth="1"/>
    <col min="25" max="25" width="15.5703125" customWidth="1"/>
    <col min="26" max="26" width="23.42578125" customWidth="1"/>
    <col min="27" max="27" width="3.85546875" customWidth="1"/>
    <col min="28" max="28" width="19" customWidth="1"/>
    <col min="29" max="30" width="17.7109375" customWidth="1"/>
    <col min="31" max="31" width="21.140625" customWidth="1"/>
    <col min="32" max="32" width="28.28515625" customWidth="1"/>
    <col min="33" max="36" width="16.85546875" customWidth="1"/>
  </cols>
  <sheetData>
    <row r="6" spans="1:31" x14ac:dyDescent="0.25">
      <c r="A6" t="s">
        <v>4109</v>
      </c>
    </row>
    <row r="7" spans="1:31" x14ac:dyDescent="0.25">
      <c r="B7" t="s">
        <v>4112</v>
      </c>
    </row>
    <row r="8" spans="1:31" x14ac:dyDescent="0.25">
      <c r="D8" s="46" t="s">
        <v>4097</v>
      </c>
      <c r="E8" s="46"/>
      <c r="F8" s="46"/>
      <c r="G8" s="46"/>
      <c r="H8" s="46"/>
      <c r="J8" s="21"/>
      <c r="K8" s="21"/>
      <c r="L8" s="21"/>
      <c r="M8" s="21"/>
      <c r="O8" s="46" t="s">
        <v>4098</v>
      </c>
      <c r="P8" s="46"/>
      <c r="Q8" s="46"/>
      <c r="R8" s="46"/>
      <c r="S8" s="46"/>
      <c r="W8" s="46" t="s">
        <v>4099</v>
      </c>
      <c r="X8" s="46"/>
      <c r="Y8" s="46"/>
      <c r="Z8" s="46"/>
      <c r="AB8" s="46" t="s">
        <v>4104</v>
      </c>
      <c r="AC8" s="46"/>
      <c r="AD8" s="46"/>
      <c r="AE8" s="46"/>
    </row>
    <row r="9" spans="1:31" s="5" customFormat="1" ht="60.75" customHeight="1" x14ac:dyDescent="0.25">
      <c r="A9" s="6" t="s">
        <v>0</v>
      </c>
      <c r="B9" s="6" t="s">
        <v>1</v>
      </c>
      <c r="C9" s="6" t="s">
        <v>4090</v>
      </c>
      <c r="D9" s="3" t="s">
        <v>4085</v>
      </c>
      <c r="E9" s="3" t="s">
        <v>4086</v>
      </c>
      <c r="F9" s="3" t="s">
        <v>4089</v>
      </c>
      <c r="G9" s="3" t="s">
        <v>4087</v>
      </c>
      <c r="H9" s="3" t="s">
        <v>4088</v>
      </c>
      <c r="I9" s="8"/>
      <c r="J9" s="3" t="s">
        <v>4114</v>
      </c>
      <c r="K9" s="3" t="s">
        <v>4116</v>
      </c>
      <c r="L9" s="3" t="s">
        <v>4117</v>
      </c>
      <c r="M9" s="3" t="s">
        <v>4118</v>
      </c>
      <c r="O9" s="3" t="s">
        <v>4091</v>
      </c>
      <c r="P9" s="3" t="s">
        <v>4095</v>
      </c>
      <c r="Q9" s="3" t="s">
        <v>4092</v>
      </c>
      <c r="R9" s="3" t="s">
        <v>4093</v>
      </c>
      <c r="S9" s="3" t="s">
        <v>4094</v>
      </c>
      <c r="T9" s="8"/>
      <c r="U9" s="3" t="s">
        <v>4096</v>
      </c>
      <c r="W9" s="13" t="s">
        <v>4100</v>
      </c>
      <c r="X9" s="13" t="s">
        <v>4101</v>
      </c>
      <c r="Y9" s="13" t="s">
        <v>4102</v>
      </c>
      <c r="Z9" s="13" t="s">
        <v>4103</v>
      </c>
      <c r="AB9" s="13" t="s">
        <v>4122</v>
      </c>
      <c r="AC9" s="13" t="s">
        <v>4119</v>
      </c>
      <c r="AD9" s="13" t="s">
        <v>4120</v>
      </c>
      <c r="AE9" s="13" t="s">
        <v>4121</v>
      </c>
    </row>
    <row r="10" spans="1:31" x14ac:dyDescent="0.25">
      <c r="A10" s="7" t="s">
        <v>278</v>
      </c>
      <c r="B10" s="7" t="s">
        <v>279</v>
      </c>
      <c r="C10" s="7" t="s">
        <v>280</v>
      </c>
      <c r="D10" s="28" t="s">
        <v>19</v>
      </c>
      <c r="E10" s="28" t="s">
        <v>19</v>
      </c>
      <c r="F10" s="28" t="s">
        <v>19</v>
      </c>
      <c r="G10" s="28" t="s">
        <v>19</v>
      </c>
      <c r="H10" s="28" t="s">
        <v>19</v>
      </c>
      <c r="I10" s="42"/>
      <c r="J10" s="21" t="s">
        <v>4115</v>
      </c>
      <c r="K10" s="21" t="s">
        <v>4115</v>
      </c>
      <c r="L10" s="21" t="s">
        <v>4115</v>
      </c>
      <c r="M10" s="21" t="s">
        <v>4115</v>
      </c>
      <c r="O10" s="4">
        <v>0.79810000000000003</v>
      </c>
      <c r="P10" s="4">
        <v>0.8</v>
      </c>
      <c r="Q10" s="4">
        <v>0.78890000000000005</v>
      </c>
      <c r="R10" s="4">
        <v>0.7712</v>
      </c>
      <c r="S10" s="4">
        <v>0.77190000000000003</v>
      </c>
      <c r="T10" s="9"/>
      <c r="U10" s="7"/>
      <c r="W10" s="11">
        <f t="shared" ref="W10:W73" si="0">+S10-R10</f>
        <v>7.0000000000003393E-4</v>
      </c>
      <c r="X10" s="12">
        <f t="shared" ref="X10:X73" si="1">+R10-Q10</f>
        <v>-1.7700000000000049E-2</v>
      </c>
      <c r="Y10" s="12">
        <f t="shared" ref="Y10:Y73" si="2">+Q10-P10</f>
        <v>-1.1099999999999999E-2</v>
      </c>
      <c r="Z10" s="12">
        <f t="shared" ref="Z10:Z73" si="3">+P10-O10</f>
        <v>1.9000000000000128E-3</v>
      </c>
      <c r="AB10" s="7" t="s">
        <v>4106</v>
      </c>
      <c r="AC10" s="7" t="s">
        <v>4107</v>
      </c>
      <c r="AD10" s="7" t="s">
        <v>4107</v>
      </c>
      <c r="AE10" s="7" t="s">
        <v>4106</v>
      </c>
    </row>
    <row r="11" spans="1:31" x14ac:dyDescent="0.25">
      <c r="A11" s="7" t="s">
        <v>420</v>
      </c>
      <c r="B11" s="7" t="s">
        <v>3327</v>
      </c>
      <c r="C11" s="7" t="s">
        <v>280</v>
      </c>
      <c r="D11" s="28" t="s">
        <v>350</v>
      </c>
      <c r="E11" s="28" t="s">
        <v>350</v>
      </c>
      <c r="F11" s="28" t="s">
        <v>350</v>
      </c>
      <c r="G11" s="28" t="s">
        <v>350</v>
      </c>
      <c r="H11" s="28" t="s">
        <v>350</v>
      </c>
      <c r="I11" s="21"/>
      <c r="J11" s="21" t="s">
        <v>4115</v>
      </c>
      <c r="K11" s="21" t="s">
        <v>4115</v>
      </c>
      <c r="L11" s="21" t="s">
        <v>4115</v>
      </c>
      <c r="M11" s="21" t="s">
        <v>4115</v>
      </c>
      <c r="O11" s="4">
        <v>0.73450000000000004</v>
      </c>
      <c r="P11" s="4">
        <v>0.73419999999999996</v>
      </c>
      <c r="Q11" s="4">
        <v>0.74399999999999999</v>
      </c>
      <c r="R11" s="4">
        <v>0.74390000000000001</v>
      </c>
      <c r="S11" s="4">
        <v>0.76949999999999996</v>
      </c>
      <c r="T11" s="9"/>
      <c r="U11" s="7"/>
      <c r="W11" s="11">
        <f t="shared" si="0"/>
        <v>2.5599999999999956E-2</v>
      </c>
      <c r="X11" s="12">
        <f t="shared" si="1"/>
        <v>-9.9999999999988987E-5</v>
      </c>
      <c r="Y11" s="12">
        <f t="shared" si="2"/>
        <v>9.8000000000000309E-3</v>
      </c>
      <c r="Z11" s="12">
        <f t="shared" si="3"/>
        <v>-3.0000000000007798E-4</v>
      </c>
      <c r="AB11" s="7" t="s">
        <v>4106</v>
      </c>
      <c r="AC11" s="7" t="s">
        <v>4115</v>
      </c>
      <c r="AD11" s="7" t="s">
        <v>4106</v>
      </c>
      <c r="AE11" s="7" t="s">
        <v>4115</v>
      </c>
    </row>
    <row r="12" spans="1:31" x14ac:dyDescent="0.25">
      <c r="A12" s="7" t="s">
        <v>359</v>
      </c>
      <c r="B12" s="7" t="s">
        <v>360</v>
      </c>
      <c r="C12" s="7" t="s">
        <v>280</v>
      </c>
      <c r="D12" s="28" t="s">
        <v>350</v>
      </c>
      <c r="E12" s="28" t="s">
        <v>350</v>
      </c>
      <c r="F12" s="28" t="s">
        <v>350</v>
      </c>
      <c r="G12" s="28" t="s">
        <v>350</v>
      </c>
      <c r="H12" s="28" t="s">
        <v>350</v>
      </c>
      <c r="I12" s="21"/>
      <c r="J12" s="21" t="s">
        <v>4115</v>
      </c>
      <c r="K12" s="21" t="s">
        <v>4115</v>
      </c>
      <c r="L12" s="21" t="s">
        <v>4115</v>
      </c>
      <c r="M12" s="21" t="s">
        <v>4115</v>
      </c>
      <c r="O12" s="4">
        <v>0.76549999999999996</v>
      </c>
      <c r="P12" s="4">
        <v>0.754</v>
      </c>
      <c r="Q12" s="4">
        <v>0.73650000000000004</v>
      </c>
      <c r="R12" s="4">
        <v>0.73709999999999998</v>
      </c>
      <c r="S12" s="4">
        <v>0.74580000000000002</v>
      </c>
      <c r="T12" s="9"/>
      <c r="U12" s="7"/>
      <c r="W12" s="11">
        <f t="shared" si="0"/>
        <v>8.700000000000041E-3</v>
      </c>
      <c r="X12" s="12">
        <f t="shared" si="1"/>
        <v>5.9999999999993392E-4</v>
      </c>
      <c r="Y12" s="12">
        <f t="shared" si="2"/>
        <v>-1.749999999999996E-2</v>
      </c>
      <c r="Z12" s="12">
        <f t="shared" si="3"/>
        <v>-1.1499999999999955E-2</v>
      </c>
      <c r="AB12" s="7" t="s">
        <v>4106</v>
      </c>
      <c r="AC12" s="7" t="s">
        <v>4106</v>
      </c>
      <c r="AD12" s="7" t="s">
        <v>4107</v>
      </c>
      <c r="AE12" s="7" t="s">
        <v>4107</v>
      </c>
    </row>
    <row r="13" spans="1:31" x14ac:dyDescent="0.25">
      <c r="A13" s="7" t="s">
        <v>515</v>
      </c>
      <c r="B13" s="7" t="s">
        <v>516</v>
      </c>
      <c r="C13" s="7" t="s">
        <v>280</v>
      </c>
      <c r="D13" s="28" t="s">
        <v>475</v>
      </c>
      <c r="E13" s="28" t="s">
        <v>475</v>
      </c>
      <c r="F13" s="28" t="s">
        <v>475</v>
      </c>
      <c r="G13" s="28" t="s">
        <v>475</v>
      </c>
      <c r="H13" s="28" t="s">
        <v>350</v>
      </c>
      <c r="I13" s="21"/>
      <c r="J13" s="21" t="s">
        <v>4106</v>
      </c>
      <c r="K13" s="21" t="s">
        <v>4115</v>
      </c>
      <c r="L13" s="21" t="s">
        <v>4115</v>
      </c>
      <c r="M13" s="21" t="s">
        <v>4115</v>
      </c>
      <c r="O13" s="4">
        <v>0.70720000000000005</v>
      </c>
      <c r="P13" s="4">
        <v>0.70540000000000003</v>
      </c>
      <c r="Q13" s="4">
        <v>0.71360000000000001</v>
      </c>
      <c r="R13" s="4">
        <v>0.71950000000000003</v>
      </c>
      <c r="S13" s="4">
        <v>0.73580000000000001</v>
      </c>
      <c r="T13" s="9"/>
      <c r="U13" s="7"/>
      <c r="W13" s="11">
        <f t="shared" si="0"/>
        <v>1.6299999999999981E-2</v>
      </c>
      <c r="X13" s="12">
        <f t="shared" si="1"/>
        <v>5.9000000000000163E-3</v>
      </c>
      <c r="Y13" s="12">
        <f t="shared" si="2"/>
        <v>8.1999999999999851E-3</v>
      </c>
      <c r="Z13" s="12">
        <f t="shared" si="3"/>
        <v>-1.8000000000000238E-3</v>
      </c>
      <c r="AB13" s="7" t="s">
        <v>4106</v>
      </c>
      <c r="AC13" s="7" t="s">
        <v>4106</v>
      </c>
      <c r="AD13" s="7" t="s">
        <v>4106</v>
      </c>
      <c r="AE13" s="7" t="s">
        <v>4107</v>
      </c>
    </row>
    <row r="14" spans="1:31" x14ac:dyDescent="0.25">
      <c r="A14" s="7" t="s">
        <v>455</v>
      </c>
      <c r="B14" s="7" t="s">
        <v>456</v>
      </c>
      <c r="C14" s="7" t="s">
        <v>280</v>
      </c>
      <c r="D14" s="28" t="s">
        <v>350</v>
      </c>
      <c r="E14" s="28" t="s">
        <v>475</v>
      </c>
      <c r="F14" s="28" t="s">
        <v>475</v>
      </c>
      <c r="G14" s="28" t="s">
        <v>475</v>
      </c>
      <c r="H14" s="28" t="s">
        <v>350</v>
      </c>
      <c r="I14" s="21"/>
      <c r="J14" s="21" t="s">
        <v>4106</v>
      </c>
      <c r="K14" s="21" t="s">
        <v>4115</v>
      </c>
      <c r="L14" s="21" t="s">
        <v>4115</v>
      </c>
      <c r="M14" s="21" t="s">
        <v>4107</v>
      </c>
      <c r="O14" s="4">
        <v>0.72370000000000001</v>
      </c>
      <c r="P14" s="4">
        <v>0.71260000000000001</v>
      </c>
      <c r="Q14" s="4">
        <v>0.69620000000000004</v>
      </c>
      <c r="R14" s="4">
        <v>0.71450000000000002</v>
      </c>
      <c r="S14" s="4">
        <v>0.72440000000000004</v>
      </c>
      <c r="T14" s="9"/>
      <c r="U14" s="7"/>
      <c r="W14" s="11">
        <f t="shared" si="0"/>
        <v>9.9000000000000199E-3</v>
      </c>
      <c r="X14" s="12">
        <f t="shared" si="1"/>
        <v>1.8299999999999983E-2</v>
      </c>
      <c r="Y14" s="12">
        <f t="shared" si="2"/>
        <v>-1.639999999999997E-2</v>
      </c>
      <c r="Z14" s="12">
        <f t="shared" si="3"/>
        <v>-1.1099999999999999E-2</v>
      </c>
      <c r="AB14" s="7" t="s">
        <v>4106</v>
      </c>
      <c r="AC14" s="7" t="s">
        <v>4106</v>
      </c>
      <c r="AD14" s="7" t="s">
        <v>4107</v>
      </c>
      <c r="AE14" s="7" t="s">
        <v>4107</v>
      </c>
    </row>
    <row r="15" spans="1:31" x14ac:dyDescent="0.25">
      <c r="A15" s="7" t="s">
        <v>394</v>
      </c>
      <c r="B15" s="7" t="s">
        <v>395</v>
      </c>
      <c r="C15" s="7" t="s">
        <v>280</v>
      </c>
      <c r="D15" s="28" t="s">
        <v>350</v>
      </c>
      <c r="E15" s="28" t="s">
        <v>350</v>
      </c>
      <c r="F15" s="28" t="s">
        <v>475</v>
      </c>
      <c r="G15" s="28" t="s">
        <v>475</v>
      </c>
      <c r="H15" s="28" t="s">
        <v>475</v>
      </c>
      <c r="I15" s="21"/>
      <c r="J15" s="21" t="s">
        <v>4115</v>
      </c>
      <c r="K15" s="21" t="s">
        <v>4115</v>
      </c>
      <c r="L15" s="21" t="s">
        <v>4107</v>
      </c>
      <c r="M15" s="21" t="s">
        <v>4115</v>
      </c>
      <c r="O15" s="4">
        <v>0.7419</v>
      </c>
      <c r="P15" s="4">
        <v>0.73550000000000004</v>
      </c>
      <c r="Q15" s="4">
        <v>0.71699999999999997</v>
      </c>
      <c r="R15" s="4">
        <v>0.70899999999999996</v>
      </c>
      <c r="S15" s="4">
        <v>0.71140000000000003</v>
      </c>
      <c r="T15" s="9"/>
      <c r="U15" s="7"/>
      <c r="W15" s="11">
        <f t="shared" si="0"/>
        <v>2.4000000000000687E-3</v>
      </c>
      <c r="X15" s="12">
        <f t="shared" si="1"/>
        <v>-8.0000000000000071E-3</v>
      </c>
      <c r="Y15" s="12">
        <f t="shared" si="2"/>
        <v>-1.8500000000000072E-2</v>
      </c>
      <c r="Z15" s="12">
        <f t="shared" si="3"/>
        <v>-6.3999999999999613E-3</v>
      </c>
      <c r="AB15" s="7" t="s">
        <v>4106</v>
      </c>
      <c r="AC15" s="7" t="s">
        <v>4107</v>
      </c>
      <c r="AD15" s="7" t="s">
        <v>4107</v>
      </c>
      <c r="AE15" s="7" t="s">
        <v>4107</v>
      </c>
    </row>
    <row r="16" spans="1:31" x14ac:dyDescent="0.25">
      <c r="A16" s="7" t="s">
        <v>625</v>
      </c>
      <c r="B16" s="7" t="s">
        <v>626</v>
      </c>
      <c r="C16" s="7" t="s">
        <v>280</v>
      </c>
      <c r="D16" s="28" t="s">
        <v>475</v>
      </c>
      <c r="E16" s="28" t="s">
        <v>475</v>
      </c>
      <c r="F16" s="28" t="s">
        <v>475</v>
      </c>
      <c r="G16" s="28" t="s">
        <v>475</v>
      </c>
      <c r="H16" s="28" t="s">
        <v>475</v>
      </c>
      <c r="I16" s="21"/>
      <c r="J16" s="21" t="s">
        <v>4115</v>
      </c>
      <c r="K16" s="21" t="s">
        <v>4115</v>
      </c>
      <c r="L16" s="21" t="s">
        <v>4115</v>
      </c>
      <c r="M16" s="21" t="s">
        <v>4115</v>
      </c>
      <c r="O16" s="4">
        <v>0.69159999999999999</v>
      </c>
      <c r="P16" s="4">
        <v>0.69120000000000004</v>
      </c>
      <c r="Q16" s="4">
        <v>0.69879999999999998</v>
      </c>
      <c r="R16" s="4">
        <v>0.70289999999999997</v>
      </c>
      <c r="S16" s="4">
        <v>0.7107</v>
      </c>
      <c r="T16" s="9"/>
      <c r="U16" s="7"/>
      <c r="W16" s="11">
        <f t="shared" si="0"/>
        <v>7.8000000000000291E-3</v>
      </c>
      <c r="X16" s="12">
        <f t="shared" si="1"/>
        <v>4.0999999999999925E-3</v>
      </c>
      <c r="Y16" s="12">
        <f t="shared" si="2"/>
        <v>7.5999999999999401E-3</v>
      </c>
      <c r="Z16" s="12">
        <f t="shared" si="3"/>
        <v>-3.9999999999995595E-4</v>
      </c>
      <c r="AB16" s="7" t="s">
        <v>4106</v>
      </c>
      <c r="AC16" s="7" t="s">
        <v>4106</v>
      </c>
      <c r="AD16" s="7" t="s">
        <v>4106</v>
      </c>
      <c r="AE16" s="7" t="s">
        <v>4115</v>
      </c>
    </row>
    <row r="17" spans="1:31" hidden="1" x14ac:dyDescent="0.25">
      <c r="A17" s="7" t="s">
        <v>465</v>
      </c>
      <c r="B17" s="7" t="s">
        <v>466</v>
      </c>
      <c r="C17" s="7" t="s">
        <v>280</v>
      </c>
      <c r="D17" s="28" t="s">
        <v>350</v>
      </c>
      <c r="E17" s="28" t="s">
        <v>350</v>
      </c>
      <c r="F17" s="28" t="s">
        <v>475</v>
      </c>
      <c r="G17" s="28" t="s">
        <v>475</v>
      </c>
      <c r="H17" s="28" t="s">
        <v>475</v>
      </c>
      <c r="I17" s="21"/>
      <c r="J17" s="21" t="s">
        <v>4115</v>
      </c>
      <c r="K17" s="21" t="s">
        <v>4115</v>
      </c>
      <c r="L17" s="21" t="s">
        <v>4107</v>
      </c>
      <c r="M17" s="21" t="s">
        <v>4115</v>
      </c>
      <c r="O17" s="4">
        <v>0.72150000000000003</v>
      </c>
      <c r="P17" s="4">
        <v>0.72009999999999996</v>
      </c>
      <c r="Q17" s="4">
        <v>0.71899999999999997</v>
      </c>
      <c r="R17" s="4">
        <v>0.71399999999999997</v>
      </c>
      <c r="S17" s="4">
        <v>0.71030000000000004</v>
      </c>
      <c r="T17" s="9"/>
      <c r="U17" s="7"/>
      <c r="W17" s="11">
        <f t="shared" si="0"/>
        <v>-3.6999999999999256E-3</v>
      </c>
      <c r="X17" s="12">
        <f t="shared" si="1"/>
        <v>-5.0000000000000044E-3</v>
      </c>
      <c r="Y17" s="12">
        <f t="shared" si="2"/>
        <v>-1.0999999999999899E-3</v>
      </c>
      <c r="Z17" s="12">
        <f t="shared" si="3"/>
        <v>-1.4000000000000679E-3</v>
      </c>
      <c r="AB17" s="7" t="s">
        <v>4107</v>
      </c>
      <c r="AC17" s="7" t="s">
        <v>4107</v>
      </c>
      <c r="AD17" s="7" t="s">
        <v>4107</v>
      </c>
      <c r="AE17" s="7" t="s">
        <v>4107</v>
      </c>
    </row>
    <row r="18" spans="1:31" x14ac:dyDescent="0.25">
      <c r="A18" s="7" t="s">
        <v>430</v>
      </c>
      <c r="B18" s="7" t="s">
        <v>431</v>
      </c>
      <c r="C18" s="7" t="s">
        <v>280</v>
      </c>
      <c r="D18" s="28" t="s">
        <v>350</v>
      </c>
      <c r="E18" s="28" t="s">
        <v>475</v>
      </c>
      <c r="F18" s="28" t="s">
        <v>475</v>
      </c>
      <c r="G18" s="28" t="s">
        <v>475</v>
      </c>
      <c r="H18" s="28" t="s">
        <v>475</v>
      </c>
      <c r="I18" s="21"/>
      <c r="J18" s="21" t="s">
        <v>4115</v>
      </c>
      <c r="K18" s="21" t="s">
        <v>4115</v>
      </c>
      <c r="L18" s="21" t="s">
        <v>4115</v>
      </c>
      <c r="M18" s="21" t="s">
        <v>4107</v>
      </c>
      <c r="O18" s="4">
        <v>0.73280000000000001</v>
      </c>
      <c r="P18" s="4">
        <v>0.71599999999999997</v>
      </c>
      <c r="Q18" s="4">
        <v>0.70220000000000005</v>
      </c>
      <c r="R18" s="4">
        <v>0.69799999999999995</v>
      </c>
      <c r="S18" s="4">
        <v>0.69950000000000001</v>
      </c>
      <c r="T18" s="9"/>
      <c r="U18" s="7"/>
      <c r="W18" s="11">
        <f t="shared" si="0"/>
        <v>1.5000000000000568E-3</v>
      </c>
      <c r="X18" s="12">
        <f t="shared" si="1"/>
        <v>-4.2000000000000925E-3</v>
      </c>
      <c r="Y18" s="12">
        <f t="shared" si="2"/>
        <v>-1.3799999999999923E-2</v>
      </c>
      <c r="Z18" s="12">
        <f t="shared" si="3"/>
        <v>-1.6800000000000037E-2</v>
      </c>
      <c r="AB18" s="7" t="s">
        <v>4106</v>
      </c>
      <c r="AC18" s="7" t="s">
        <v>4107</v>
      </c>
      <c r="AD18" s="7" t="s">
        <v>4107</v>
      </c>
      <c r="AE18" s="7" t="s">
        <v>4107</v>
      </c>
    </row>
    <row r="19" spans="1:31" hidden="1" x14ac:dyDescent="0.25">
      <c r="A19" s="7" t="s">
        <v>402</v>
      </c>
      <c r="B19" s="7" t="s">
        <v>403</v>
      </c>
      <c r="C19" s="7" t="s">
        <v>280</v>
      </c>
      <c r="D19" s="28" t="s">
        <v>350</v>
      </c>
      <c r="E19" s="28" t="s">
        <v>350</v>
      </c>
      <c r="F19" s="28" t="s">
        <v>475</v>
      </c>
      <c r="G19" s="28" t="s">
        <v>475</v>
      </c>
      <c r="H19" s="28" t="s">
        <v>475</v>
      </c>
      <c r="I19" s="21"/>
      <c r="J19" s="21" t="s">
        <v>4115</v>
      </c>
      <c r="K19" s="21" t="s">
        <v>4115</v>
      </c>
      <c r="L19" s="21" t="s">
        <v>4107</v>
      </c>
      <c r="M19" s="21" t="s">
        <v>4115</v>
      </c>
      <c r="O19" s="4">
        <v>0.73780000000000001</v>
      </c>
      <c r="P19" s="4">
        <v>0.72160000000000002</v>
      </c>
      <c r="Q19" s="4">
        <v>0.70409999999999995</v>
      </c>
      <c r="R19" s="4">
        <v>0.70450000000000002</v>
      </c>
      <c r="S19" s="4">
        <v>0.69869999999999999</v>
      </c>
      <c r="T19" s="9"/>
      <c r="U19" s="7"/>
      <c r="W19" s="11">
        <f t="shared" si="0"/>
        <v>-5.8000000000000274E-3</v>
      </c>
      <c r="X19" s="12">
        <f t="shared" si="1"/>
        <v>4.0000000000006697E-4</v>
      </c>
      <c r="Y19" s="12">
        <f t="shared" si="2"/>
        <v>-1.7500000000000071E-2</v>
      </c>
      <c r="Z19" s="12">
        <f t="shared" si="3"/>
        <v>-1.6199999999999992E-2</v>
      </c>
      <c r="AB19" s="7" t="s">
        <v>4107</v>
      </c>
      <c r="AC19" s="7" t="s">
        <v>4115</v>
      </c>
      <c r="AD19" s="7" t="s">
        <v>4107</v>
      </c>
      <c r="AE19" s="7" t="s">
        <v>4107</v>
      </c>
    </row>
    <row r="20" spans="1:31" x14ac:dyDescent="0.25">
      <c r="A20" s="7" t="s">
        <v>869</v>
      </c>
      <c r="B20" s="7" t="s">
        <v>870</v>
      </c>
      <c r="C20" s="7" t="s">
        <v>280</v>
      </c>
      <c r="D20" s="28" t="s">
        <v>760</v>
      </c>
      <c r="E20" s="28" t="s">
        <v>760</v>
      </c>
      <c r="F20" s="28" t="s">
        <v>760</v>
      </c>
      <c r="G20" s="28" t="s">
        <v>760</v>
      </c>
      <c r="H20" s="28" t="s">
        <v>475</v>
      </c>
      <c r="I20" s="21"/>
      <c r="J20" s="21" t="s">
        <v>4106</v>
      </c>
      <c r="K20" s="21" t="s">
        <v>4115</v>
      </c>
      <c r="L20" s="21" t="s">
        <v>4115</v>
      </c>
      <c r="M20" s="21" t="s">
        <v>4115</v>
      </c>
      <c r="O20" s="4">
        <v>0.64349999999999996</v>
      </c>
      <c r="P20" s="4">
        <v>0.63539999999999996</v>
      </c>
      <c r="Q20" s="4">
        <v>0.64370000000000005</v>
      </c>
      <c r="R20" s="4">
        <v>0.66449999999999998</v>
      </c>
      <c r="S20" s="4">
        <v>0.68930000000000002</v>
      </c>
      <c r="T20" s="9"/>
      <c r="U20" s="7"/>
      <c r="W20" s="11">
        <f t="shared" si="0"/>
        <v>2.4800000000000044E-2</v>
      </c>
      <c r="X20" s="12">
        <f t="shared" si="1"/>
        <v>2.079999999999993E-2</v>
      </c>
      <c r="Y20" s="12">
        <f t="shared" si="2"/>
        <v>8.3000000000000851E-3</v>
      </c>
      <c r="Z20" s="12">
        <f t="shared" si="3"/>
        <v>-8.0999999999999961E-3</v>
      </c>
      <c r="AB20" s="7" t="s">
        <v>4106</v>
      </c>
      <c r="AC20" s="7" t="s">
        <v>4106</v>
      </c>
      <c r="AD20" s="7" t="s">
        <v>4106</v>
      </c>
      <c r="AE20" s="7" t="s">
        <v>4107</v>
      </c>
    </row>
    <row r="21" spans="1:31" x14ac:dyDescent="0.25">
      <c r="A21" s="7" t="s">
        <v>783</v>
      </c>
      <c r="B21" s="7" t="s">
        <v>784</v>
      </c>
      <c r="C21" s="7" t="s">
        <v>280</v>
      </c>
      <c r="D21" s="28" t="s">
        <v>760</v>
      </c>
      <c r="E21" s="28" t="s">
        <v>760</v>
      </c>
      <c r="F21" s="28" t="s">
        <v>475</v>
      </c>
      <c r="G21" s="28" t="s">
        <v>475</v>
      </c>
      <c r="H21" s="28" t="s">
        <v>475</v>
      </c>
      <c r="I21" s="21"/>
      <c r="J21" s="21" t="s">
        <v>4115</v>
      </c>
      <c r="K21" s="21" t="s">
        <v>4115</v>
      </c>
      <c r="L21" s="21" t="s">
        <v>4106</v>
      </c>
      <c r="M21" s="21" t="s">
        <v>4115</v>
      </c>
      <c r="O21" s="4">
        <v>0.65969999999999995</v>
      </c>
      <c r="P21" s="4">
        <v>0.66510000000000002</v>
      </c>
      <c r="Q21" s="4">
        <v>0.67779999999999996</v>
      </c>
      <c r="R21" s="4">
        <v>0.67520000000000002</v>
      </c>
      <c r="S21" s="4">
        <v>0.68459999999999999</v>
      </c>
      <c r="T21" s="9"/>
      <c r="U21" s="7"/>
      <c r="W21" s="11">
        <f t="shared" si="0"/>
        <v>9.3999999999999639E-3</v>
      </c>
      <c r="X21" s="12">
        <f t="shared" si="1"/>
        <v>-2.5999999999999357E-3</v>
      </c>
      <c r="Y21" s="12">
        <f t="shared" si="2"/>
        <v>1.2699999999999934E-2</v>
      </c>
      <c r="Z21" s="12">
        <f t="shared" si="3"/>
        <v>5.4000000000000714E-3</v>
      </c>
      <c r="AB21" s="7" t="s">
        <v>4106</v>
      </c>
      <c r="AC21" s="7" t="s">
        <v>4107</v>
      </c>
      <c r="AD21" s="7" t="s">
        <v>4106</v>
      </c>
      <c r="AE21" s="7" t="s">
        <v>4106</v>
      </c>
    </row>
    <row r="22" spans="1:31" x14ac:dyDescent="0.25">
      <c r="A22" s="7" t="s">
        <v>666</v>
      </c>
      <c r="B22" s="7" t="s">
        <v>667</v>
      </c>
      <c r="C22" s="7" t="s">
        <v>280</v>
      </c>
      <c r="D22" s="28" t="s">
        <v>475</v>
      </c>
      <c r="E22" s="28" t="s">
        <v>475</v>
      </c>
      <c r="F22" s="28" t="s">
        <v>760</v>
      </c>
      <c r="G22" s="28" t="s">
        <v>475</v>
      </c>
      <c r="H22" s="28" t="s">
        <v>475</v>
      </c>
      <c r="I22" s="21"/>
      <c r="J22" s="21" t="s">
        <v>4115</v>
      </c>
      <c r="K22" s="21" t="s">
        <v>4106</v>
      </c>
      <c r="L22" s="21" t="s">
        <v>4107</v>
      </c>
      <c r="M22" s="21" t="s">
        <v>4115</v>
      </c>
      <c r="O22" s="4">
        <v>0.6845</v>
      </c>
      <c r="P22" s="4">
        <v>0.68479999999999996</v>
      </c>
      <c r="Q22" s="4">
        <v>0.66659999999999997</v>
      </c>
      <c r="R22" s="4">
        <v>0.67800000000000005</v>
      </c>
      <c r="S22" s="4">
        <v>0.68189999999999995</v>
      </c>
      <c r="T22" s="9"/>
      <c r="U22" s="7"/>
      <c r="W22" s="11">
        <f t="shared" si="0"/>
        <v>3.8999999999999035E-3</v>
      </c>
      <c r="X22" s="12">
        <f t="shared" si="1"/>
        <v>1.1400000000000077E-2</v>
      </c>
      <c r="Y22" s="12">
        <f t="shared" si="2"/>
        <v>-1.8199999999999994E-2</v>
      </c>
      <c r="Z22" s="12">
        <f t="shared" si="3"/>
        <v>2.9999999999996696E-4</v>
      </c>
      <c r="AB22" s="7" t="s">
        <v>4106</v>
      </c>
      <c r="AC22" s="7" t="s">
        <v>4106</v>
      </c>
      <c r="AD22" s="7" t="s">
        <v>4107</v>
      </c>
      <c r="AE22" s="7" t="s">
        <v>4115</v>
      </c>
    </row>
    <row r="23" spans="1:31" x14ac:dyDescent="0.25">
      <c r="A23" s="7" t="s">
        <v>634</v>
      </c>
      <c r="B23" s="7" t="s">
        <v>635</v>
      </c>
      <c r="C23" s="7" t="s">
        <v>280</v>
      </c>
      <c r="D23" s="28" t="s">
        <v>475</v>
      </c>
      <c r="E23" s="28" t="s">
        <v>475</v>
      </c>
      <c r="F23" s="28" t="s">
        <v>475</v>
      </c>
      <c r="G23" s="28" t="s">
        <v>760</v>
      </c>
      <c r="H23" s="28" t="s">
        <v>475</v>
      </c>
      <c r="I23" s="21"/>
      <c r="J23" s="21" t="s">
        <v>4106</v>
      </c>
      <c r="K23" s="21" t="s">
        <v>4107</v>
      </c>
      <c r="L23" s="21" t="s">
        <v>4115</v>
      </c>
      <c r="M23" s="21" t="s">
        <v>4115</v>
      </c>
      <c r="O23" s="4">
        <v>0.68940000000000001</v>
      </c>
      <c r="P23" s="4">
        <v>0.68569999999999998</v>
      </c>
      <c r="Q23" s="4">
        <v>0.67130000000000001</v>
      </c>
      <c r="R23" s="4">
        <v>0.66920000000000002</v>
      </c>
      <c r="S23" s="4">
        <v>0.68010000000000004</v>
      </c>
      <c r="T23" s="9"/>
      <c r="U23" s="7"/>
      <c r="W23" s="11">
        <f t="shared" si="0"/>
        <v>1.0900000000000021E-2</v>
      </c>
      <c r="X23" s="12">
        <f t="shared" si="1"/>
        <v>-2.0999999999999908E-3</v>
      </c>
      <c r="Y23" s="12">
        <f t="shared" si="2"/>
        <v>-1.4399999999999968E-2</v>
      </c>
      <c r="Z23" s="12">
        <f t="shared" si="3"/>
        <v>-3.7000000000000366E-3</v>
      </c>
      <c r="AB23" s="7" t="s">
        <v>4106</v>
      </c>
      <c r="AC23" s="7" t="s">
        <v>4107</v>
      </c>
      <c r="AD23" s="7" t="s">
        <v>4107</v>
      </c>
      <c r="AE23" s="7" t="s">
        <v>4107</v>
      </c>
    </row>
    <row r="24" spans="1:31" x14ac:dyDescent="0.25">
      <c r="A24" s="7" t="s">
        <v>563</v>
      </c>
      <c r="B24" s="7" t="s">
        <v>564</v>
      </c>
      <c r="C24" s="7" t="s">
        <v>280</v>
      </c>
      <c r="D24" s="28" t="s">
        <v>475</v>
      </c>
      <c r="E24" s="28" t="s">
        <v>475</v>
      </c>
      <c r="F24" s="28" t="s">
        <v>475</v>
      </c>
      <c r="G24" s="28" t="s">
        <v>475</v>
      </c>
      <c r="H24" s="28" t="s">
        <v>475</v>
      </c>
      <c r="I24" s="21"/>
      <c r="J24" s="21" t="s">
        <v>4115</v>
      </c>
      <c r="K24" s="21" t="s">
        <v>4115</v>
      </c>
      <c r="L24" s="21" t="s">
        <v>4115</v>
      </c>
      <c r="M24" s="21" t="s">
        <v>4115</v>
      </c>
      <c r="O24" s="4">
        <v>0.69730000000000003</v>
      </c>
      <c r="P24" s="4">
        <v>0.69220000000000004</v>
      </c>
      <c r="Q24" s="4">
        <v>0.67969999999999997</v>
      </c>
      <c r="R24" s="4">
        <v>0.6724</v>
      </c>
      <c r="S24" s="4">
        <v>0.67949999999999999</v>
      </c>
      <c r="T24" s="9"/>
      <c r="U24" s="7"/>
      <c r="W24" s="11">
        <f t="shared" si="0"/>
        <v>7.0999999999999952E-3</v>
      </c>
      <c r="X24" s="12">
        <f t="shared" si="1"/>
        <v>-7.2999999999999732E-3</v>
      </c>
      <c r="Y24" s="12">
        <f t="shared" si="2"/>
        <v>-1.2500000000000067E-2</v>
      </c>
      <c r="Z24" s="12">
        <f t="shared" si="3"/>
        <v>-5.0999999999999934E-3</v>
      </c>
      <c r="AB24" s="7" t="s">
        <v>4106</v>
      </c>
      <c r="AC24" s="7" t="s">
        <v>4107</v>
      </c>
      <c r="AD24" s="7" t="s">
        <v>4107</v>
      </c>
      <c r="AE24" s="7" t="s">
        <v>4107</v>
      </c>
    </row>
    <row r="25" spans="1:31" x14ac:dyDescent="0.25">
      <c r="A25" s="7" t="s">
        <v>657</v>
      </c>
      <c r="B25" s="7" t="s">
        <v>3425</v>
      </c>
      <c r="C25" s="7" t="s">
        <v>280</v>
      </c>
      <c r="D25" s="28" t="s">
        <v>475</v>
      </c>
      <c r="E25" s="28" t="s">
        <v>475</v>
      </c>
      <c r="F25" s="28" t="s">
        <v>475</v>
      </c>
      <c r="G25" s="28" t="s">
        <v>760</v>
      </c>
      <c r="H25" s="28" t="s">
        <v>475</v>
      </c>
      <c r="I25" s="21"/>
      <c r="J25" s="21" t="s">
        <v>4106</v>
      </c>
      <c r="K25" s="21" t="s">
        <v>4107</v>
      </c>
      <c r="L25" s="21" t="s">
        <v>4115</v>
      </c>
      <c r="M25" s="21" t="s">
        <v>4115</v>
      </c>
      <c r="O25" s="4">
        <v>0.68610000000000004</v>
      </c>
      <c r="P25" s="4">
        <v>0.67149999999999999</v>
      </c>
      <c r="Q25" s="4">
        <v>0.67579999999999996</v>
      </c>
      <c r="R25" s="4">
        <v>0.66859999999999997</v>
      </c>
      <c r="S25" s="4">
        <v>0.6784</v>
      </c>
      <c r="T25" s="9"/>
      <c r="U25" s="7"/>
      <c r="W25" s="11">
        <f t="shared" si="0"/>
        <v>9.8000000000000309E-3</v>
      </c>
      <c r="X25" s="12">
        <f t="shared" si="1"/>
        <v>-7.1999999999999842E-3</v>
      </c>
      <c r="Y25" s="12">
        <f t="shared" si="2"/>
        <v>4.2999999999999705E-3</v>
      </c>
      <c r="Z25" s="12">
        <f t="shared" si="3"/>
        <v>-1.4600000000000057E-2</v>
      </c>
      <c r="AB25" s="7" t="s">
        <v>4106</v>
      </c>
      <c r="AC25" s="7" t="s">
        <v>4107</v>
      </c>
      <c r="AD25" s="7" t="s">
        <v>4106</v>
      </c>
      <c r="AE25" s="7" t="s">
        <v>4107</v>
      </c>
    </row>
    <row r="26" spans="1:31" x14ac:dyDescent="0.25">
      <c r="A26" s="7" t="s">
        <v>473</v>
      </c>
      <c r="B26" s="7" t="s">
        <v>474</v>
      </c>
      <c r="C26" s="7" t="s">
        <v>280</v>
      </c>
      <c r="D26" s="28" t="s">
        <v>475</v>
      </c>
      <c r="E26" s="28" t="s">
        <v>475</v>
      </c>
      <c r="F26" s="28" t="s">
        <v>475</v>
      </c>
      <c r="G26" s="28" t="s">
        <v>760</v>
      </c>
      <c r="H26" s="28" t="s">
        <v>760</v>
      </c>
      <c r="I26" s="21"/>
      <c r="J26" s="21" t="s">
        <v>4115</v>
      </c>
      <c r="K26" s="21" t="s">
        <v>4107</v>
      </c>
      <c r="L26" s="21" t="s">
        <v>4115</v>
      </c>
      <c r="M26" s="21" t="s">
        <v>4115</v>
      </c>
      <c r="O26" s="4">
        <v>0.71819999999999995</v>
      </c>
      <c r="P26" s="4">
        <v>0.71579999999999999</v>
      </c>
      <c r="Q26" s="4">
        <v>0.67779999999999996</v>
      </c>
      <c r="R26" s="4">
        <v>0.66579999999999995</v>
      </c>
      <c r="S26" s="4">
        <v>0.66879999999999995</v>
      </c>
      <c r="T26" s="9"/>
      <c r="U26" s="7"/>
      <c r="W26" s="11">
        <f t="shared" si="0"/>
        <v>3.0000000000000027E-3</v>
      </c>
      <c r="X26" s="12">
        <f t="shared" si="1"/>
        <v>-1.2000000000000011E-2</v>
      </c>
      <c r="Y26" s="12">
        <f t="shared" si="2"/>
        <v>-3.8000000000000034E-2</v>
      </c>
      <c r="Z26" s="12">
        <f t="shared" si="3"/>
        <v>-2.3999999999999577E-3</v>
      </c>
      <c r="AB26" s="7" t="s">
        <v>4106</v>
      </c>
      <c r="AC26" s="7" t="s">
        <v>4107</v>
      </c>
      <c r="AD26" s="7" t="s">
        <v>4107</v>
      </c>
      <c r="AE26" s="7" t="s">
        <v>4107</v>
      </c>
    </row>
    <row r="27" spans="1:31" x14ac:dyDescent="0.25">
      <c r="A27" s="7" t="s">
        <v>826</v>
      </c>
      <c r="B27" s="7" t="s">
        <v>827</v>
      </c>
      <c r="C27" s="7" t="s">
        <v>280</v>
      </c>
      <c r="D27" s="28" t="s">
        <v>760</v>
      </c>
      <c r="E27" s="28" t="s">
        <v>760</v>
      </c>
      <c r="F27" s="28" t="s">
        <v>760</v>
      </c>
      <c r="G27" s="28" t="s">
        <v>760</v>
      </c>
      <c r="H27" s="28" t="s">
        <v>760</v>
      </c>
      <c r="I27" s="21"/>
      <c r="J27" s="21" t="s">
        <v>4115</v>
      </c>
      <c r="K27" s="21" t="s">
        <v>4115</v>
      </c>
      <c r="L27" s="21" t="s">
        <v>4115</v>
      </c>
      <c r="M27" s="21" t="s">
        <v>4115</v>
      </c>
      <c r="O27" s="4">
        <v>0.64910000000000001</v>
      </c>
      <c r="P27" s="4">
        <v>0.64170000000000005</v>
      </c>
      <c r="Q27" s="4">
        <v>0.64559999999999995</v>
      </c>
      <c r="R27" s="4">
        <v>0.64659999999999995</v>
      </c>
      <c r="S27" s="4">
        <v>0.66749999999999998</v>
      </c>
      <c r="T27" s="9"/>
      <c r="U27" s="7"/>
      <c r="W27" s="11">
        <f t="shared" si="0"/>
        <v>2.090000000000003E-2</v>
      </c>
      <c r="X27" s="12">
        <f t="shared" si="1"/>
        <v>1.0000000000000009E-3</v>
      </c>
      <c r="Y27" s="12">
        <f t="shared" si="2"/>
        <v>3.8999999999999035E-3</v>
      </c>
      <c r="Z27" s="12">
        <f t="shared" si="3"/>
        <v>-7.3999999999999622E-3</v>
      </c>
      <c r="AB27" s="7" t="s">
        <v>4106</v>
      </c>
      <c r="AC27" s="7" t="s">
        <v>4106</v>
      </c>
      <c r="AD27" s="7" t="s">
        <v>4106</v>
      </c>
      <c r="AE27" s="7" t="s">
        <v>4107</v>
      </c>
    </row>
    <row r="28" spans="1:31" hidden="1" x14ac:dyDescent="0.25">
      <c r="A28" s="7" t="s">
        <v>735</v>
      </c>
      <c r="B28" s="7" t="s">
        <v>3408</v>
      </c>
      <c r="C28" s="7" t="s">
        <v>280</v>
      </c>
      <c r="D28" s="28" t="s">
        <v>475</v>
      </c>
      <c r="E28" s="28" t="s">
        <v>475</v>
      </c>
      <c r="F28" s="28" t="s">
        <v>475</v>
      </c>
      <c r="G28" s="28" t="s">
        <v>475</v>
      </c>
      <c r="H28" s="28" t="s">
        <v>760</v>
      </c>
      <c r="I28" s="21"/>
      <c r="J28" s="21" t="s">
        <v>4107</v>
      </c>
      <c r="K28" s="21" t="s">
        <v>4115</v>
      </c>
      <c r="L28" s="21" t="s">
        <v>4115</v>
      </c>
      <c r="M28" s="21" t="s">
        <v>4115</v>
      </c>
      <c r="O28" s="4">
        <v>0.67320000000000002</v>
      </c>
      <c r="P28" s="4">
        <v>0.68259999999999998</v>
      </c>
      <c r="Q28" s="4">
        <v>0.67769999999999997</v>
      </c>
      <c r="R28" s="4">
        <v>0.68010000000000004</v>
      </c>
      <c r="S28" s="4">
        <v>0.65949999999999998</v>
      </c>
      <c r="T28" s="9"/>
      <c r="U28" s="7"/>
      <c r="W28" s="11">
        <f t="shared" si="0"/>
        <v>-2.0600000000000063E-2</v>
      </c>
      <c r="X28" s="12">
        <f t="shared" si="1"/>
        <v>2.4000000000000687E-3</v>
      </c>
      <c r="Y28" s="12">
        <f t="shared" si="2"/>
        <v>-4.9000000000000155E-3</v>
      </c>
      <c r="Z28" s="12">
        <f t="shared" si="3"/>
        <v>9.3999999999999639E-3</v>
      </c>
      <c r="AB28" s="7" t="s">
        <v>4107</v>
      </c>
      <c r="AC28" s="7" t="s">
        <v>4106</v>
      </c>
      <c r="AD28" s="7" t="s">
        <v>4107</v>
      </c>
      <c r="AE28" s="7" t="s">
        <v>4106</v>
      </c>
    </row>
    <row r="29" spans="1:31" x14ac:dyDescent="0.25">
      <c r="A29" s="7" t="s">
        <v>744</v>
      </c>
      <c r="B29" s="7" t="s">
        <v>745</v>
      </c>
      <c r="C29" s="7" t="s">
        <v>280</v>
      </c>
      <c r="D29" s="28" t="s">
        <v>475</v>
      </c>
      <c r="E29" s="28" t="s">
        <v>475</v>
      </c>
      <c r="F29" s="28" t="s">
        <v>760</v>
      </c>
      <c r="G29" s="28" t="s">
        <v>760</v>
      </c>
      <c r="H29" s="28" t="s">
        <v>760</v>
      </c>
      <c r="I29" s="21"/>
      <c r="J29" s="21" t="s">
        <v>4115</v>
      </c>
      <c r="K29" s="21" t="s">
        <v>4115</v>
      </c>
      <c r="L29" s="21" t="s">
        <v>4107</v>
      </c>
      <c r="M29" s="21" t="s">
        <v>4115</v>
      </c>
      <c r="O29" s="4">
        <v>0.67269999999999996</v>
      </c>
      <c r="P29" s="4">
        <v>0.67279999999999995</v>
      </c>
      <c r="Q29" s="4">
        <v>0.65820000000000001</v>
      </c>
      <c r="R29" s="4">
        <v>0.65429999999999999</v>
      </c>
      <c r="S29" s="4">
        <v>0.65800000000000003</v>
      </c>
      <c r="T29" s="9"/>
      <c r="U29" s="7"/>
      <c r="W29" s="11">
        <f t="shared" si="0"/>
        <v>3.7000000000000366E-3</v>
      </c>
      <c r="X29" s="12">
        <f t="shared" si="1"/>
        <v>-3.9000000000000146E-3</v>
      </c>
      <c r="Y29" s="12">
        <f t="shared" si="2"/>
        <v>-1.4599999999999946E-2</v>
      </c>
      <c r="Z29" s="12">
        <f t="shared" si="3"/>
        <v>9.9999999999988987E-5</v>
      </c>
      <c r="AB29" s="7" t="s">
        <v>4106</v>
      </c>
      <c r="AC29" s="7" t="s">
        <v>4107</v>
      </c>
      <c r="AD29" s="7" t="s">
        <v>4107</v>
      </c>
      <c r="AE29" s="7" t="s">
        <v>4115</v>
      </c>
    </row>
    <row r="30" spans="1:31" x14ac:dyDescent="0.25">
      <c r="A30" s="7" t="s">
        <v>845</v>
      </c>
      <c r="B30" s="7" t="s">
        <v>846</v>
      </c>
      <c r="C30" s="7" t="s">
        <v>280</v>
      </c>
      <c r="D30" s="28" t="s">
        <v>760</v>
      </c>
      <c r="E30" s="28" t="s">
        <v>760</v>
      </c>
      <c r="F30" s="28" t="s">
        <v>760</v>
      </c>
      <c r="G30" s="28" t="s">
        <v>760</v>
      </c>
      <c r="H30" s="28" t="s">
        <v>760</v>
      </c>
      <c r="I30" s="21"/>
      <c r="J30" s="21" t="s">
        <v>4115</v>
      </c>
      <c r="K30" s="21" t="s">
        <v>4115</v>
      </c>
      <c r="L30" s="21" t="s">
        <v>4115</v>
      </c>
      <c r="M30" s="21" t="s">
        <v>4115</v>
      </c>
      <c r="O30" s="4">
        <v>0.64710000000000001</v>
      </c>
      <c r="P30" s="4">
        <v>0.62919999999999998</v>
      </c>
      <c r="Q30" s="4">
        <v>0.63870000000000005</v>
      </c>
      <c r="R30" s="4">
        <v>0.63300000000000001</v>
      </c>
      <c r="S30" s="4">
        <v>0.65200000000000002</v>
      </c>
      <c r="T30" s="9"/>
      <c r="U30" s="7"/>
      <c r="W30" s="11">
        <f t="shared" si="0"/>
        <v>1.9000000000000017E-2</v>
      </c>
      <c r="X30" s="12">
        <f t="shared" si="1"/>
        <v>-5.7000000000000384E-3</v>
      </c>
      <c r="Y30" s="12">
        <f t="shared" si="2"/>
        <v>9.5000000000000639E-3</v>
      </c>
      <c r="Z30" s="12">
        <f t="shared" si="3"/>
        <v>-1.7900000000000027E-2</v>
      </c>
      <c r="AB30" s="7" t="s">
        <v>4106</v>
      </c>
      <c r="AC30" s="7" t="s">
        <v>4107</v>
      </c>
      <c r="AD30" s="7" t="s">
        <v>4106</v>
      </c>
      <c r="AE30" s="7" t="s">
        <v>4107</v>
      </c>
    </row>
    <row r="31" spans="1:31" x14ac:dyDescent="0.25">
      <c r="A31" s="7" t="s">
        <v>1134</v>
      </c>
      <c r="B31" s="7" t="s">
        <v>1135</v>
      </c>
      <c r="C31" s="7" t="s">
        <v>280</v>
      </c>
      <c r="D31" s="28" t="s">
        <v>1099</v>
      </c>
      <c r="E31" s="28" t="s">
        <v>1099</v>
      </c>
      <c r="F31" s="28" t="s">
        <v>1099</v>
      </c>
      <c r="G31" s="28" t="s">
        <v>760</v>
      </c>
      <c r="H31" s="28" t="s">
        <v>760</v>
      </c>
      <c r="I31" s="21"/>
      <c r="J31" s="21" t="s">
        <v>4115</v>
      </c>
      <c r="K31" s="21" t="s">
        <v>4106</v>
      </c>
      <c r="L31" s="21" t="s">
        <v>4115</v>
      </c>
      <c r="M31" s="21" t="s">
        <v>4115</v>
      </c>
      <c r="O31" s="4">
        <v>0.61439999999999995</v>
      </c>
      <c r="P31" s="4">
        <v>0.61209999999999998</v>
      </c>
      <c r="Q31" s="4">
        <v>0.61680000000000001</v>
      </c>
      <c r="R31" s="4">
        <v>0.63759999999999994</v>
      </c>
      <c r="S31" s="4">
        <v>0.65069999999999995</v>
      </c>
      <c r="T31" s="9"/>
      <c r="U31" s="7"/>
      <c r="W31" s="11">
        <f t="shared" si="0"/>
        <v>1.3100000000000001E-2</v>
      </c>
      <c r="X31" s="12">
        <f t="shared" si="1"/>
        <v>2.079999999999993E-2</v>
      </c>
      <c r="Y31" s="12">
        <f t="shared" si="2"/>
        <v>4.7000000000000375E-3</v>
      </c>
      <c r="Z31" s="12">
        <f t="shared" si="3"/>
        <v>-2.2999999999999687E-3</v>
      </c>
      <c r="AB31" s="7" t="s">
        <v>4106</v>
      </c>
      <c r="AC31" s="7" t="s">
        <v>4106</v>
      </c>
      <c r="AD31" s="7" t="s">
        <v>4106</v>
      </c>
      <c r="AE31" s="7" t="s">
        <v>4107</v>
      </c>
    </row>
    <row r="32" spans="1:31" x14ac:dyDescent="0.25">
      <c r="A32" s="7" t="s">
        <v>1097</v>
      </c>
      <c r="B32" s="7" t="s">
        <v>1098</v>
      </c>
      <c r="C32" s="7" t="s">
        <v>280</v>
      </c>
      <c r="D32" s="28" t="s">
        <v>1099</v>
      </c>
      <c r="E32" s="28" t="s">
        <v>760</v>
      </c>
      <c r="F32" s="28" t="s">
        <v>760</v>
      </c>
      <c r="G32" s="28" t="s">
        <v>760</v>
      </c>
      <c r="H32" s="28" t="s">
        <v>760</v>
      </c>
      <c r="I32" s="21"/>
      <c r="J32" s="21" t="s">
        <v>4115</v>
      </c>
      <c r="K32" s="21" t="s">
        <v>4115</v>
      </c>
      <c r="L32" s="21" t="s">
        <v>4115</v>
      </c>
      <c r="M32" s="21" t="s">
        <v>4106</v>
      </c>
      <c r="O32" s="4">
        <v>0.61819999999999997</v>
      </c>
      <c r="P32" s="4">
        <v>0.62280000000000002</v>
      </c>
      <c r="Q32" s="4">
        <v>0.62070000000000003</v>
      </c>
      <c r="R32" s="4">
        <v>0.63739999999999997</v>
      </c>
      <c r="S32" s="4">
        <v>0.64539999999999997</v>
      </c>
      <c r="T32" s="9"/>
      <c r="U32" s="7"/>
      <c r="W32" s="11">
        <f t="shared" si="0"/>
        <v>8.0000000000000071E-3</v>
      </c>
      <c r="X32" s="12">
        <f t="shared" si="1"/>
        <v>1.6699999999999937E-2</v>
      </c>
      <c r="Y32" s="12">
        <f t="shared" si="2"/>
        <v>-2.0999999999999908E-3</v>
      </c>
      <c r="Z32" s="12">
        <f t="shared" si="3"/>
        <v>4.6000000000000485E-3</v>
      </c>
      <c r="AB32" s="7" t="s">
        <v>4106</v>
      </c>
      <c r="AC32" s="7" t="s">
        <v>4106</v>
      </c>
      <c r="AD32" s="7" t="s">
        <v>4107</v>
      </c>
      <c r="AE32" s="7" t="s">
        <v>4106</v>
      </c>
    </row>
    <row r="33" spans="1:31" hidden="1" x14ac:dyDescent="0.25">
      <c r="A33" s="7" t="s">
        <v>598</v>
      </c>
      <c r="B33" s="7" t="s">
        <v>599</v>
      </c>
      <c r="C33" s="7" t="s">
        <v>280</v>
      </c>
      <c r="D33" s="28" t="s">
        <v>475</v>
      </c>
      <c r="E33" s="28" t="s">
        <v>475</v>
      </c>
      <c r="F33" s="28" t="s">
        <v>760</v>
      </c>
      <c r="G33" s="28" t="s">
        <v>760</v>
      </c>
      <c r="H33" s="28" t="s">
        <v>760</v>
      </c>
      <c r="I33" s="21"/>
      <c r="J33" s="21" t="s">
        <v>4115</v>
      </c>
      <c r="K33" s="21" t="s">
        <v>4115</v>
      </c>
      <c r="L33" s="21" t="s">
        <v>4107</v>
      </c>
      <c r="M33" s="21" t="s">
        <v>4115</v>
      </c>
      <c r="O33" s="4">
        <v>0.69579999999999997</v>
      </c>
      <c r="P33" s="4">
        <v>0.67559999999999998</v>
      </c>
      <c r="Q33" s="4">
        <v>0.66410000000000002</v>
      </c>
      <c r="R33" s="4">
        <v>0.64959999999999996</v>
      </c>
      <c r="S33" s="4">
        <v>0.64510000000000001</v>
      </c>
      <c r="T33" s="9"/>
      <c r="U33" s="7"/>
      <c r="W33" s="11">
        <f t="shared" si="0"/>
        <v>-4.4999999999999485E-3</v>
      </c>
      <c r="X33" s="12">
        <f t="shared" si="1"/>
        <v>-1.4500000000000068E-2</v>
      </c>
      <c r="Y33" s="12">
        <f t="shared" si="2"/>
        <v>-1.1499999999999955E-2</v>
      </c>
      <c r="Z33" s="12">
        <f t="shared" si="3"/>
        <v>-2.0199999999999996E-2</v>
      </c>
      <c r="AB33" s="7" t="s">
        <v>4107</v>
      </c>
      <c r="AC33" s="7" t="s">
        <v>4107</v>
      </c>
      <c r="AD33" s="7" t="s">
        <v>4107</v>
      </c>
      <c r="AE33" s="7" t="s">
        <v>4107</v>
      </c>
    </row>
    <row r="34" spans="1:31" x14ac:dyDescent="0.25">
      <c r="A34" s="7" t="s">
        <v>836</v>
      </c>
      <c r="B34" s="7" t="s">
        <v>2865</v>
      </c>
      <c r="C34" s="7" t="s">
        <v>280</v>
      </c>
      <c r="D34" s="28" t="s">
        <v>760</v>
      </c>
      <c r="E34" s="28" t="s">
        <v>760</v>
      </c>
      <c r="F34" s="28" t="s">
        <v>760</v>
      </c>
      <c r="G34" s="28" t="s">
        <v>760</v>
      </c>
      <c r="H34" s="28" t="s">
        <v>760</v>
      </c>
      <c r="I34" s="21"/>
      <c r="J34" s="21" t="s">
        <v>4115</v>
      </c>
      <c r="K34" s="21" t="s">
        <v>4115</v>
      </c>
      <c r="L34" s="21" t="s">
        <v>4115</v>
      </c>
      <c r="M34" s="21" t="s">
        <v>4115</v>
      </c>
      <c r="O34" s="4">
        <v>0.64780000000000004</v>
      </c>
      <c r="P34" s="4">
        <v>0.63629999999999998</v>
      </c>
      <c r="Q34" s="4">
        <v>0.62729999999999997</v>
      </c>
      <c r="R34" s="4">
        <v>0.62560000000000004</v>
      </c>
      <c r="S34" s="4">
        <v>0.64259999999999995</v>
      </c>
      <c r="T34" s="9"/>
      <c r="U34" s="7"/>
      <c r="W34" s="11">
        <f t="shared" si="0"/>
        <v>1.6999999999999904E-2</v>
      </c>
      <c r="X34" s="12">
        <f t="shared" si="1"/>
        <v>-1.6999999999999238E-3</v>
      </c>
      <c r="Y34" s="12">
        <f t="shared" si="2"/>
        <v>-9.000000000000008E-3</v>
      </c>
      <c r="Z34" s="12">
        <f t="shared" si="3"/>
        <v>-1.1500000000000066E-2</v>
      </c>
      <c r="AB34" s="7" t="s">
        <v>4106</v>
      </c>
      <c r="AC34" s="7" t="s">
        <v>4107</v>
      </c>
      <c r="AD34" s="7" t="s">
        <v>4107</v>
      </c>
      <c r="AE34" s="7" t="s">
        <v>4107</v>
      </c>
    </row>
    <row r="35" spans="1:31" x14ac:dyDescent="0.25">
      <c r="A35" s="7" t="s">
        <v>895</v>
      </c>
      <c r="B35" s="7" t="s">
        <v>2852</v>
      </c>
      <c r="C35" s="7" t="s">
        <v>280</v>
      </c>
      <c r="D35" s="28" t="s">
        <v>760</v>
      </c>
      <c r="E35" s="28" t="s">
        <v>760</v>
      </c>
      <c r="F35" s="28" t="s">
        <v>760</v>
      </c>
      <c r="G35" s="28" t="s">
        <v>760</v>
      </c>
      <c r="H35" s="28" t="s">
        <v>760</v>
      </c>
      <c r="I35" s="21"/>
      <c r="J35" s="21" t="s">
        <v>4115</v>
      </c>
      <c r="K35" s="21" t="s">
        <v>4115</v>
      </c>
      <c r="L35" s="21" t="s">
        <v>4115</v>
      </c>
      <c r="M35" s="21" t="s">
        <v>4115</v>
      </c>
      <c r="O35" s="4">
        <v>0.64219999999999999</v>
      </c>
      <c r="P35" s="4">
        <v>0.63719999999999999</v>
      </c>
      <c r="Q35" s="4">
        <v>0.63700000000000001</v>
      </c>
      <c r="R35" s="4">
        <v>0.63990000000000002</v>
      </c>
      <c r="S35" s="4">
        <v>0.64249999999999996</v>
      </c>
      <c r="T35" s="9"/>
      <c r="U35" s="7"/>
      <c r="W35" s="11">
        <f t="shared" si="0"/>
        <v>2.5999999999999357E-3</v>
      </c>
      <c r="X35" s="12">
        <f t="shared" si="1"/>
        <v>2.9000000000000137E-3</v>
      </c>
      <c r="Y35" s="12">
        <f t="shared" si="2"/>
        <v>-1.9999999999997797E-4</v>
      </c>
      <c r="Z35" s="12">
        <f t="shared" si="3"/>
        <v>-5.0000000000000044E-3</v>
      </c>
      <c r="AB35" s="7" t="s">
        <v>4106</v>
      </c>
      <c r="AC35" s="7" t="s">
        <v>4106</v>
      </c>
      <c r="AD35" s="7" t="s">
        <v>4115</v>
      </c>
      <c r="AE35" s="7" t="s">
        <v>4107</v>
      </c>
    </row>
    <row r="36" spans="1:31" x14ac:dyDescent="0.25">
      <c r="A36" s="7" t="s">
        <v>1028</v>
      </c>
      <c r="B36" s="7" t="s">
        <v>1029</v>
      </c>
      <c r="C36" s="7" t="s">
        <v>280</v>
      </c>
      <c r="D36" s="28" t="s">
        <v>760</v>
      </c>
      <c r="E36" s="28" t="s">
        <v>760</v>
      </c>
      <c r="F36" s="28" t="s">
        <v>760</v>
      </c>
      <c r="G36" s="28" t="s">
        <v>760</v>
      </c>
      <c r="H36" s="28" t="s">
        <v>760</v>
      </c>
      <c r="I36" s="21"/>
      <c r="J36" s="21" t="s">
        <v>4115</v>
      </c>
      <c r="K36" s="21" t="s">
        <v>4115</v>
      </c>
      <c r="L36" s="21" t="s">
        <v>4115</v>
      </c>
      <c r="M36" s="21" t="s">
        <v>4115</v>
      </c>
      <c r="O36" s="4">
        <v>0.62980000000000003</v>
      </c>
      <c r="P36" s="4">
        <v>0.62639999999999996</v>
      </c>
      <c r="Q36" s="4">
        <v>0.62450000000000006</v>
      </c>
      <c r="R36" s="4">
        <v>0.63</v>
      </c>
      <c r="S36" s="4">
        <v>0.63939999999999997</v>
      </c>
      <c r="T36" s="9"/>
      <c r="U36" s="7"/>
      <c r="W36" s="11">
        <f t="shared" si="0"/>
        <v>9.3999999999999639E-3</v>
      </c>
      <c r="X36" s="12">
        <f t="shared" si="1"/>
        <v>5.4999999999999494E-3</v>
      </c>
      <c r="Y36" s="12">
        <f t="shared" si="2"/>
        <v>-1.8999999999999018E-3</v>
      </c>
      <c r="Z36" s="12">
        <f t="shared" si="3"/>
        <v>-3.4000000000000696E-3</v>
      </c>
      <c r="AB36" s="7" t="s">
        <v>4106</v>
      </c>
      <c r="AC36" s="7" t="s">
        <v>4106</v>
      </c>
      <c r="AD36" s="7" t="s">
        <v>4107</v>
      </c>
      <c r="AE36" s="7" t="s">
        <v>4107</v>
      </c>
    </row>
    <row r="37" spans="1:31" x14ac:dyDescent="0.25">
      <c r="A37" s="7" t="s">
        <v>725</v>
      </c>
      <c r="B37" s="7" t="s">
        <v>726</v>
      </c>
      <c r="C37" s="7" t="s">
        <v>280</v>
      </c>
      <c r="D37" s="28" t="s">
        <v>475</v>
      </c>
      <c r="E37" s="28" t="s">
        <v>760</v>
      </c>
      <c r="F37" s="28" t="s">
        <v>760</v>
      </c>
      <c r="G37" s="28" t="s">
        <v>760</v>
      </c>
      <c r="H37" s="28" t="s">
        <v>760</v>
      </c>
      <c r="I37" s="21"/>
      <c r="J37" s="21" t="s">
        <v>4115</v>
      </c>
      <c r="K37" s="21" t="s">
        <v>4115</v>
      </c>
      <c r="L37" s="21" t="s">
        <v>4115</v>
      </c>
      <c r="M37" s="21" t="s">
        <v>4107</v>
      </c>
      <c r="O37" s="4">
        <v>0.67330000000000001</v>
      </c>
      <c r="P37" s="4">
        <v>0.65300000000000002</v>
      </c>
      <c r="Q37" s="4">
        <v>0.64659999999999995</v>
      </c>
      <c r="R37" s="4">
        <v>0.63660000000000005</v>
      </c>
      <c r="S37" s="4">
        <v>0.63880000000000003</v>
      </c>
      <c r="T37" s="9"/>
      <c r="U37" s="7"/>
      <c r="W37" s="11">
        <f t="shared" si="0"/>
        <v>2.1999999999999797E-3</v>
      </c>
      <c r="X37" s="12">
        <f t="shared" si="1"/>
        <v>-9.9999999999998979E-3</v>
      </c>
      <c r="Y37" s="12">
        <f t="shared" si="2"/>
        <v>-6.4000000000000723E-3</v>
      </c>
      <c r="Z37" s="12">
        <f t="shared" si="3"/>
        <v>-2.0299999999999985E-2</v>
      </c>
      <c r="AB37" s="7" t="s">
        <v>4106</v>
      </c>
      <c r="AC37" s="7" t="s">
        <v>4107</v>
      </c>
      <c r="AD37" s="7" t="s">
        <v>4107</v>
      </c>
      <c r="AE37" s="7" t="s">
        <v>4107</v>
      </c>
    </row>
    <row r="38" spans="1:31" x14ac:dyDescent="0.25">
      <c r="A38" s="7" t="s">
        <v>1040</v>
      </c>
      <c r="B38" s="7" t="s">
        <v>1041</v>
      </c>
      <c r="C38" s="7" t="s">
        <v>280</v>
      </c>
      <c r="D38" s="28" t="s">
        <v>760</v>
      </c>
      <c r="E38" s="28" t="s">
        <v>1099</v>
      </c>
      <c r="F38" s="28" t="s">
        <v>1099</v>
      </c>
      <c r="G38" s="28" t="s">
        <v>760</v>
      </c>
      <c r="H38" s="28" t="s">
        <v>760</v>
      </c>
      <c r="I38" s="21"/>
      <c r="J38" s="21" t="s">
        <v>4115</v>
      </c>
      <c r="K38" s="21" t="s">
        <v>4106</v>
      </c>
      <c r="L38" s="21" t="s">
        <v>4115</v>
      </c>
      <c r="M38" s="21" t="s">
        <v>4107</v>
      </c>
      <c r="O38" s="4">
        <v>0.62819999999999998</v>
      </c>
      <c r="P38" s="4">
        <v>0.60809999999999997</v>
      </c>
      <c r="Q38" s="4">
        <v>0.6119</v>
      </c>
      <c r="R38" s="4">
        <v>0.62070000000000003</v>
      </c>
      <c r="S38" s="4">
        <v>0.63770000000000004</v>
      </c>
      <c r="T38" s="9"/>
      <c r="U38" s="7"/>
      <c r="W38" s="11">
        <f t="shared" si="0"/>
        <v>1.7000000000000015E-2</v>
      </c>
      <c r="X38" s="12">
        <f t="shared" si="1"/>
        <v>8.80000000000003E-3</v>
      </c>
      <c r="Y38" s="12">
        <f t="shared" si="2"/>
        <v>3.8000000000000256E-3</v>
      </c>
      <c r="Z38" s="12">
        <f t="shared" si="3"/>
        <v>-2.0100000000000007E-2</v>
      </c>
      <c r="AB38" s="7" t="s">
        <v>4106</v>
      </c>
      <c r="AC38" s="7" t="s">
        <v>4106</v>
      </c>
      <c r="AD38" s="7" t="s">
        <v>4106</v>
      </c>
      <c r="AE38" s="7" t="s">
        <v>4107</v>
      </c>
    </row>
    <row r="39" spans="1:31" x14ac:dyDescent="0.25">
      <c r="A39" s="7" t="s">
        <v>649</v>
      </c>
      <c r="B39" s="7" t="s">
        <v>650</v>
      </c>
      <c r="C39" s="7" t="s">
        <v>280</v>
      </c>
      <c r="D39" s="28" t="s">
        <v>475</v>
      </c>
      <c r="E39" s="28" t="s">
        <v>760</v>
      </c>
      <c r="F39" s="28" t="s">
        <v>760</v>
      </c>
      <c r="G39" s="28" t="s">
        <v>760</v>
      </c>
      <c r="H39" s="28" t="s">
        <v>760</v>
      </c>
      <c r="I39" s="21"/>
      <c r="J39" s="21" t="s">
        <v>4115</v>
      </c>
      <c r="K39" s="21" t="s">
        <v>4115</v>
      </c>
      <c r="L39" s="21" t="s">
        <v>4115</v>
      </c>
      <c r="M39" s="21" t="s">
        <v>4107</v>
      </c>
      <c r="O39" s="4">
        <v>0.68779999999999997</v>
      </c>
      <c r="P39" s="4">
        <v>0.65549999999999997</v>
      </c>
      <c r="Q39" s="4">
        <v>0.6431</v>
      </c>
      <c r="R39" s="4">
        <v>0.62409999999999999</v>
      </c>
      <c r="S39" s="4">
        <v>0.63649999999999995</v>
      </c>
      <c r="T39" s="9"/>
      <c r="U39" s="7"/>
      <c r="W39" s="11">
        <f t="shared" si="0"/>
        <v>1.2399999999999967E-2</v>
      </c>
      <c r="X39" s="12">
        <f t="shared" si="1"/>
        <v>-1.9000000000000017E-2</v>
      </c>
      <c r="Y39" s="12">
        <f t="shared" si="2"/>
        <v>-1.2399999999999967E-2</v>
      </c>
      <c r="Z39" s="12">
        <f t="shared" si="3"/>
        <v>-3.2299999999999995E-2</v>
      </c>
      <c r="AB39" s="7" t="s">
        <v>4106</v>
      </c>
      <c r="AC39" s="7" t="s">
        <v>4107</v>
      </c>
      <c r="AD39" s="7" t="s">
        <v>4107</v>
      </c>
      <c r="AE39" s="7" t="s">
        <v>4107</v>
      </c>
    </row>
    <row r="40" spans="1:31" x14ac:dyDescent="0.25">
      <c r="A40" s="7" t="s">
        <v>1073</v>
      </c>
      <c r="B40" s="7" t="s">
        <v>1074</v>
      </c>
      <c r="C40" s="7" t="s">
        <v>280</v>
      </c>
      <c r="D40" s="28" t="s">
        <v>760</v>
      </c>
      <c r="E40" s="28" t="s">
        <v>1099</v>
      </c>
      <c r="F40" s="28" t="s">
        <v>1099</v>
      </c>
      <c r="G40" s="28" t="s">
        <v>760</v>
      </c>
      <c r="H40" s="28" t="s">
        <v>760</v>
      </c>
      <c r="I40" s="21"/>
      <c r="J40" s="21" t="s">
        <v>4115</v>
      </c>
      <c r="K40" s="21" t="s">
        <v>4106</v>
      </c>
      <c r="L40" s="21" t="s">
        <v>4115</v>
      </c>
      <c r="M40" s="21" t="s">
        <v>4107</v>
      </c>
      <c r="O40" s="4">
        <v>0.62480000000000002</v>
      </c>
      <c r="P40" s="4">
        <v>0.61499999999999999</v>
      </c>
      <c r="Q40" s="4">
        <v>0.61080000000000001</v>
      </c>
      <c r="R40" s="4">
        <v>0.62170000000000003</v>
      </c>
      <c r="S40" s="4">
        <v>0.6361</v>
      </c>
      <c r="T40" s="9"/>
      <c r="U40" s="7"/>
      <c r="W40" s="11">
        <f t="shared" si="0"/>
        <v>1.4399999999999968E-2</v>
      </c>
      <c r="X40" s="12">
        <f t="shared" si="1"/>
        <v>1.0900000000000021E-2</v>
      </c>
      <c r="Y40" s="12">
        <f t="shared" si="2"/>
        <v>-4.1999999999999815E-3</v>
      </c>
      <c r="Z40" s="12">
        <f t="shared" si="3"/>
        <v>-9.8000000000000309E-3</v>
      </c>
      <c r="AB40" s="7" t="s">
        <v>4106</v>
      </c>
      <c r="AC40" s="7" t="s">
        <v>4106</v>
      </c>
      <c r="AD40" s="7" t="s">
        <v>4107</v>
      </c>
      <c r="AE40" s="7" t="s">
        <v>4107</v>
      </c>
    </row>
    <row r="41" spans="1:31" x14ac:dyDescent="0.25">
      <c r="A41" s="7" t="s">
        <v>1248</v>
      </c>
      <c r="B41" s="7" t="s">
        <v>2909</v>
      </c>
      <c r="C41" s="7" t="s">
        <v>280</v>
      </c>
      <c r="D41" s="28" t="s">
        <v>1099</v>
      </c>
      <c r="E41" s="28" t="s">
        <v>1099</v>
      </c>
      <c r="F41" s="28" t="s">
        <v>1099</v>
      </c>
      <c r="G41" s="28" t="s">
        <v>760</v>
      </c>
      <c r="H41" s="28" t="s">
        <v>760</v>
      </c>
      <c r="I41" s="21"/>
      <c r="J41" s="21" t="s">
        <v>4115</v>
      </c>
      <c r="K41" s="21" t="s">
        <v>4106</v>
      </c>
      <c r="L41" s="21" t="s">
        <v>4115</v>
      </c>
      <c r="M41" s="21" t="s">
        <v>4115</v>
      </c>
      <c r="O41" s="4">
        <v>0.5978</v>
      </c>
      <c r="P41" s="4">
        <v>0.6089</v>
      </c>
      <c r="Q41" s="4">
        <v>0.6109</v>
      </c>
      <c r="R41" s="4">
        <v>0.627</v>
      </c>
      <c r="S41" s="4">
        <v>0.6351</v>
      </c>
      <c r="T41" s="9"/>
      <c r="U41" s="7"/>
      <c r="W41" s="11">
        <f t="shared" si="0"/>
        <v>8.0999999999999961E-3</v>
      </c>
      <c r="X41" s="12">
        <f t="shared" si="1"/>
        <v>1.6100000000000003E-2</v>
      </c>
      <c r="Y41" s="12">
        <f t="shared" si="2"/>
        <v>2.0000000000000018E-3</v>
      </c>
      <c r="Z41" s="12">
        <f t="shared" si="3"/>
        <v>1.1099999999999999E-2</v>
      </c>
      <c r="AB41" s="7" t="s">
        <v>4106</v>
      </c>
      <c r="AC41" s="7" t="s">
        <v>4106</v>
      </c>
      <c r="AD41" s="7" t="s">
        <v>4106</v>
      </c>
      <c r="AE41" s="7" t="s">
        <v>4106</v>
      </c>
    </row>
    <row r="42" spans="1:31" x14ac:dyDescent="0.25">
      <c r="A42" s="7" t="s">
        <v>1478</v>
      </c>
      <c r="B42" s="7" t="s">
        <v>1479</v>
      </c>
      <c r="C42" s="7" t="s">
        <v>280</v>
      </c>
      <c r="D42" s="28" t="s">
        <v>760</v>
      </c>
      <c r="E42" s="28" t="s">
        <v>760</v>
      </c>
      <c r="F42" s="28" t="s">
        <v>1099</v>
      </c>
      <c r="G42" s="28" t="s">
        <v>760</v>
      </c>
      <c r="H42" s="28" t="s">
        <v>760</v>
      </c>
      <c r="I42" s="21"/>
      <c r="J42" s="21" t="s">
        <v>4115</v>
      </c>
      <c r="K42" s="21" t="s">
        <v>4106</v>
      </c>
      <c r="L42" s="21" t="s">
        <v>4107</v>
      </c>
      <c r="M42" s="21" t="s">
        <v>4115</v>
      </c>
      <c r="O42" s="4">
        <v>0.62060000000000004</v>
      </c>
      <c r="P42" s="4">
        <v>0.62380000000000002</v>
      </c>
      <c r="Q42" s="4">
        <v>0.61539999999999995</v>
      </c>
      <c r="R42" s="4">
        <v>0.623</v>
      </c>
      <c r="S42" s="4">
        <v>0.63049999999999995</v>
      </c>
      <c r="T42" s="9"/>
      <c r="U42" s="7"/>
      <c r="W42" s="11">
        <f t="shared" si="0"/>
        <v>7.4999999999999512E-3</v>
      </c>
      <c r="X42" s="12">
        <f t="shared" si="1"/>
        <v>7.6000000000000512E-3</v>
      </c>
      <c r="Y42" s="12">
        <f t="shared" si="2"/>
        <v>-8.4000000000000741E-3</v>
      </c>
      <c r="Z42" s="12">
        <f t="shared" si="3"/>
        <v>3.1999999999999806E-3</v>
      </c>
      <c r="AB42" s="7" t="s">
        <v>4106</v>
      </c>
      <c r="AC42" s="7" t="s">
        <v>4106</v>
      </c>
      <c r="AD42" s="7" t="s">
        <v>4107</v>
      </c>
      <c r="AE42" s="7" t="s">
        <v>4106</v>
      </c>
    </row>
    <row r="43" spans="1:31" x14ac:dyDescent="0.25">
      <c r="A43" s="7" t="s">
        <v>1282</v>
      </c>
      <c r="B43" s="7" t="s">
        <v>1283</v>
      </c>
      <c r="C43" s="7" t="s">
        <v>280</v>
      </c>
      <c r="D43" s="28" t="s">
        <v>1099</v>
      </c>
      <c r="E43" s="28" t="s">
        <v>1099</v>
      </c>
      <c r="F43" s="28" t="s">
        <v>1099</v>
      </c>
      <c r="G43" s="28" t="s">
        <v>1099</v>
      </c>
      <c r="H43" s="28" t="s">
        <v>760</v>
      </c>
      <c r="I43" s="21"/>
      <c r="J43" s="21" t="s">
        <v>4106</v>
      </c>
      <c r="K43" s="21" t="s">
        <v>4115</v>
      </c>
      <c r="L43" s="21" t="s">
        <v>4115</v>
      </c>
      <c r="M43" s="21" t="s">
        <v>4115</v>
      </c>
      <c r="O43" s="4">
        <v>0.59460000000000002</v>
      </c>
      <c r="P43" s="4">
        <v>0.59160000000000001</v>
      </c>
      <c r="Q43" s="4">
        <v>0.59630000000000005</v>
      </c>
      <c r="R43" s="4">
        <v>0.60329999999999995</v>
      </c>
      <c r="S43" s="4">
        <v>0.62870000000000004</v>
      </c>
      <c r="T43" s="9"/>
      <c r="U43" s="7"/>
      <c r="W43" s="11">
        <f t="shared" si="0"/>
        <v>2.5400000000000089E-2</v>
      </c>
      <c r="X43" s="12">
        <f t="shared" si="1"/>
        <v>6.9999999999998952E-3</v>
      </c>
      <c r="Y43" s="12">
        <f t="shared" si="2"/>
        <v>4.7000000000000375E-3</v>
      </c>
      <c r="Z43" s="12">
        <f t="shared" si="3"/>
        <v>-3.0000000000000027E-3</v>
      </c>
      <c r="AB43" s="7" t="s">
        <v>4106</v>
      </c>
      <c r="AC43" s="7" t="s">
        <v>4106</v>
      </c>
      <c r="AD43" s="7" t="s">
        <v>4106</v>
      </c>
      <c r="AE43" s="7" t="s">
        <v>4107</v>
      </c>
    </row>
    <row r="44" spans="1:31" x14ac:dyDescent="0.25">
      <c r="A44" s="7" t="s">
        <v>998</v>
      </c>
      <c r="B44" s="7" t="s">
        <v>999</v>
      </c>
      <c r="C44" s="7" t="s">
        <v>280</v>
      </c>
      <c r="D44" s="28" t="s">
        <v>760</v>
      </c>
      <c r="E44" s="28" t="s">
        <v>760</v>
      </c>
      <c r="F44" s="28" t="s">
        <v>1099</v>
      </c>
      <c r="G44" s="28" t="s">
        <v>760</v>
      </c>
      <c r="H44" s="28" t="s">
        <v>760</v>
      </c>
      <c r="I44" s="21"/>
      <c r="J44" s="21" t="s">
        <v>4115</v>
      </c>
      <c r="K44" s="21" t="s">
        <v>4106</v>
      </c>
      <c r="L44" s="21" t="s">
        <v>4107</v>
      </c>
      <c r="M44" s="21" t="s">
        <v>4115</v>
      </c>
      <c r="O44" s="4">
        <v>0.63129999999999997</v>
      </c>
      <c r="P44" s="4">
        <v>0.62250000000000005</v>
      </c>
      <c r="Q44" s="4">
        <v>0.61870000000000003</v>
      </c>
      <c r="R44" s="4">
        <v>0.624</v>
      </c>
      <c r="S44" s="4">
        <v>0.62829999999999997</v>
      </c>
      <c r="T44" s="9"/>
      <c r="U44" s="7"/>
      <c r="W44" s="11">
        <f t="shared" si="0"/>
        <v>4.2999999999999705E-3</v>
      </c>
      <c r="X44" s="12">
        <f t="shared" si="1"/>
        <v>5.2999999999999714E-3</v>
      </c>
      <c r="Y44" s="12">
        <f t="shared" si="2"/>
        <v>-3.8000000000000256E-3</v>
      </c>
      <c r="Z44" s="12">
        <f t="shared" si="3"/>
        <v>-8.799999999999919E-3</v>
      </c>
      <c r="AB44" s="7" t="s">
        <v>4106</v>
      </c>
      <c r="AC44" s="7" t="s">
        <v>4106</v>
      </c>
      <c r="AD44" s="7" t="s">
        <v>4107</v>
      </c>
      <c r="AE44" s="7" t="s">
        <v>4107</v>
      </c>
    </row>
    <row r="45" spans="1:31" x14ac:dyDescent="0.25">
      <c r="A45" s="7" t="s">
        <v>921</v>
      </c>
      <c r="B45" s="7" t="s">
        <v>922</v>
      </c>
      <c r="C45" s="7" t="s">
        <v>280</v>
      </c>
      <c r="D45" s="28" t="s">
        <v>760</v>
      </c>
      <c r="E45" s="28" t="s">
        <v>760</v>
      </c>
      <c r="F45" s="28" t="s">
        <v>760</v>
      </c>
      <c r="G45" s="28" t="s">
        <v>1099</v>
      </c>
      <c r="H45" s="28" t="s">
        <v>760</v>
      </c>
      <c r="I45" s="21"/>
      <c r="J45" s="21" t="s">
        <v>4106</v>
      </c>
      <c r="K45" s="21" t="s">
        <v>4107</v>
      </c>
      <c r="L45" s="21" t="s">
        <v>4115</v>
      </c>
      <c r="M45" s="21" t="s">
        <v>4115</v>
      </c>
      <c r="O45" s="4">
        <v>0.64039999999999997</v>
      </c>
      <c r="P45" s="4">
        <v>0.63319999999999999</v>
      </c>
      <c r="Q45" s="4">
        <v>0.62490000000000001</v>
      </c>
      <c r="R45" s="4">
        <v>0.61729999999999996</v>
      </c>
      <c r="S45" s="4">
        <v>0.62709999999999999</v>
      </c>
      <c r="T45" s="9"/>
      <c r="U45" s="7"/>
      <c r="W45" s="11">
        <f t="shared" si="0"/>
        <v>9.8000000000000309E-3</v>
      </c>
      <c r="X45" s="12">
        <f t="shared" si="1"/>
        <v>-7.6000000000000512E-3</v>
      </c>
      <c r="Y45" s="12">
        <f t="shared" si="2"/>
        <v>-8.2999999999999741E-3</v>
      </c>
      <c r="Z45" s="12">
        <f t="shared" si="3"/>
        <v>-7.1999999999999842E-3</v>
      </c>
      <c r="AB45" s="7" t="s">
        <v>4106</v>
      </c>
      <c r="AC45" s="7" t="s">
        <v>4107</v>
      </c>
      <c r="AD45" s="7" t="s">
        <v>4107</v>
      </c>
      <c r="AE45" s="7" t="s">
        <v>4107</v>
      </c>
    </row>
    <row r="46" spans="1:31" hidden="1" x14ac:dyDescent="0.25">
      <c r="A46" s="7" t="s">
        <v>751</v>
      </c>
      <c r="B46" s="7" t="s">
        <v>752</v>
      </c>
      <c r="C46" s="7" t="s">
        <v>280</v>
      </c>
      <c r="D46" s="28" t="s">
        <v>475</v>
      </c>
      <c r="E46" s="28" t="s">
        <v>760</v>
      </c>
      <c r="F46" s="28" t="s">
        <v>760</v>
      </c>
      <c r="G46" s="28" t="s">
        <v>760</v>
      </c>
      <c r="H46" s="28" t="s">
        <v>760</v>
      </c>
      <c r="I46" s="21"/>
      <c r="J46" s="21" t="s">
        <v>4115</v>
      </c>
      <c r="K46" s="21" t="s">
        <v>4115</v>
      </c>
      <c r="L46" s="21" t="s">
        <v>4115</v>
      </c>
      <c r="M46" s="21" t="s">
        <v>4107</v>
      </c>
      <c r="O46" s="4">
        <v>0.67259999999999998</v>
      </c>
      <c r="P46" s="4">
        <v>0.65790000000000004</v>
      </c>
      <c r="Q46" s="4">
        <v>0.6401</v>
      </c>
      <c r="R46" s="4">
        <v>0.628</v>
      </c>
      <c r="S46" s="4">
        <v>0.62609999999999999</v>
      </c>
      <c r="T46" s="9"/>
      <c r="U46" s="7"/>
      <c r="W46" s="11">
        <f t="shared" si="0"/>
        <v>-1.9000000000000128E-3</v>
      </c>
      <c r="X46" s="12">
        <f t="shared" si="1"/>
        <v>-1.21E-2</v>
      </c>
      <c r="Y46" s="12">
        <f t="shared" si="2"/>
        <v>-1.7800000000000038E-2</v>
      </c>
      <c r="Z46" s="12">
        <f t="shared" si="3"/>
        <v>-1.4699999999999935E-2</v>
      </c>
      <c r="AB46" s="7" t="s">
        <v>4107</v>
      </c>
      <c r="AC46" s="7" t="s">
        <v>4107</v>
      </c>
      <c r="AD46" s="7" t="s">
        <v>4107</v>
      </c>
      <c r="AE46" s="7" t="s">
        <v>4107</v>
      </c>
    </row>
    <row r="47" spans="1:31" x14ac:dyDescent="0.25">
      <c r="A47" s="7" t="s">
        <v>1081</v>
      </c>
      <c r="B47" s="7" t="s">
        <v>1082</v>
      </c>
      <c r="C47" s="7" t="s">
        <v>280</v>
      </c>
      <c r="D47" s="28" t="s">
        <v>760</v>
      </c>
      <c r="E47" s="28" t="s">
        <v>760</v>
      </c>
      <c r="F47" s="28" t="s">
        <v>760</v>
      </c>
      <c r="G47" s="28" t="s">
        <v>1099</v>
      </c>
      <c r="H47" s="28" t="s">
        <v>760</v>
      </c>
      <c r="I47" s="21"/>
      <c r="J47" s="21" t="s">
        <v>4106</v>
      </c>
      <c r="K47" s="21" t="s">
        <v>4107</v>
      </c>
      <c r="L47" s="21" t="s">
        <v>4115</v>
      </c>
      <c r="M47" s="21" t="s">
        <v>4115</v>
      </c>
      <c r="O47" s="4">
        <v>0.62450000000000006</v>
      </c>
      <c r="P47" s="4">
        <v>0.63480000000000003</v>
      </c>
      <c r="Q47" s="4">
        <v>0.62590000000000001</v>
      </c>
      <c r="R47" s="4">
        <v>0.61450000000000005</v>
      </c>
      <c r="S47" s="4">
        <v>0.62549999999999994</v>
      </c>
      <c r="T47" s="9"/>
      <c r="U47" s="7"/>
      <c r="W47" s="11">
        <f t="shared" si="0"/>
        <v>1.0999999999999899E-2</v>
      </c>
      <c r="X47" s="12">
        <f t="shared" si="1"/>
        <v>-1.1399999999999966E-2</v>
      </c>
      <c r="Y47" s="12">
        <f t="shared" si="2"/>
        <v>-8.900000000000019E-3</v>
      </c>
      <c r="Z47" s="12">
        <f t="shared" si="3"/>
        <v>1.0299999999999976E-2</v>
      </c>
      <c r="AB47" s="7" t="s">
        <v>4106</v>
      </c>
      <c r="AC47" s="7" t="s">
        <v>4107</v>
      </c>
      <c r="AD47" s="7" t="s">
        <v>4107</v>
      </c>
      <c r="AE47" s="7" t="s">
        <v>4106</v>
      </c>
    </row>
    <row r="48" spans="1:31" x14ac:dyDescent="0.25">
      <c r="A48" s="7" t="s">
        <v>912</v>
      </c>
      <c r="B48" s="7" t="s">
        <v>913</v>
      </c>
      <c r="C48" s="7" t="s">
        <v>280</v>
      </c>
      <c r="D48" s="28" t="s">
        <v>760</v>
      </c>
      <c r="E48" s="28" t="s">
        <v>760</v>
      </c>
      <c r="F48" s="28" t="s">
        <v>1099</v>
      </c>
      <c r="G48" s="28" t="s">
        <v>1099</v>
      </c>
      <c r="H48" s="28" t="s">
        <v>760</v>
      </c>
      <c r="I48" s="21"/>
      <c r="J48" s="21" t="s">
        <v>4106</v>
      </c>
      <c r="K48" s="21" t="s">
        <v>4115</v>
      </c>
      <c r="L48" s="21" t="s">
        <v>4107</v>
      </c>
      <c r="M48" s="21" t="s">
        <v>4115</v>
      </c>
      <c r="O48" s="4">
        <v>0.64059999999999995</v>
      </c>
      <c r="P48" s="4">
        <v>0.62509999999999999</v>
      </c>
      <c r="Q48" s="4">
        <v>0.60609999999999997</v>
      </c>
      <c r="R48" s="4">
        <v>0.60560000000000003</v>
      </c>
      <c r="S48" s="4">
        <v>0.62139999999999995</v>
      </c>
      <c r="T48" s="9"/>
      <c r="U48" s="7"/>
      <c r="W48" s="11">
        <f t="shared" si="0"/>
        <v>1.5799999999999925E-2</v>
      </c>
      <c r="X48" s="12">
        <f t="shared" si="1"/>
        <v>-4.9999999999994493E-4</v>
      </c>
      <c r="Y48" s="12">
        <f t="shared" si="2"/>
        <v>-1.9000000000000017E-2</v>
      </c>
      <c r="Z48" s="12">
        <f t="shared" si="3"/>
        <v>-1.5499999999999958E-2</v>
      </c>
      <c r="AB48" s="7" t="s">
        <v>4106</v>
      </c>
      <c r="AC48" s="7" t="s">
        <v>4115</v>
      </c>
      <c r="AD48" s="7" t="s">
        <v>4107</v>
      </c>
      <c r="AE48" s="7" t="s">
        <v>4107</v>
      </c>
    </row>
    <row r="49" spans="1:31" x14ac:dyDescent="0.25">
      <c r="A49" s="7" t="s">
        <v>1212</v>
      </c>
      <c r="B49" s="7" t="s">
        <v>2929</v>
      </c>
      <c r="C49" s="7" t="s">
        <v>280</v>
      </c>
      <c r="D49" s="28" t="s">
        <v>1099</v>
      </c>
      <c r="E49" s="28" t="s">
        <v>1099</v>
      </c>
      <c r="F49" s="28" t="s">
        <v>1099</v>
      </c>
      <c r="G49" s="28" t="s">
        <v>1099</v>
      </c>
      <c r="H49" s="28" t="s">
        <v>760</v>
      </c>
      <c r="I49" s="21"/>
      <c r="J49" s="21" t="s">
        <v>4106</v>
      </c>
      <c r="K49" s="21" t="s">
        <v>4115</v>
      </c>
      <c r="L49" s="21" t="s">
        <v>4115</v>
      </c>
      <c r="M49" s="21" t="s">
        <v>4115</v>
      </c>
      <c r="O49" s="4">
        <v>0.60199999999999998</v>
      </c>
      <c r="P49" s="4">
        <v>0.60319999999999996</v>
      </c>
      <c r="Q49" s="4">
        <v>0.60529999999999995</v>
      </c>
      <c r="R49" s="4">
        <v>0.61170000000000002</v>
      </c>
      <c r="S49" s="4">
        <v>0.62119999999999997</v>
      </c>
      <c r="T49" s="9"/>
      <c r="U49" s="7"/>
      <c r="W49" s="11">
        <f t="shared" si="0"/>
        <v>9.4999999999999529E-3</v>
      </c>
      <c r="X49" s="12">
        <f t="shared" si="1"/>
        <v>6.4000000000000723E-3</v>
      </c>
      <c r="Y49" s="12">
        <f t="shared" si="2"/>
        <v>2.0999999999999908E-3</v>
      </c>
      <c r="Z49" s="12">
        <f t="shared" si="3"/>
        <v>1.1999999999999789E-3</v>
      </c>
      <c r="AB49" s="7" t="s">
        <v>4106</v>
      </c>
      <c r="AC49" s="7" t="s">
        <v>4106</v>
      </c>
      <c r="AD49" s="7" t="s">
        <v>4106</v>
      </c>
      <c r="AE49" s="7" t="s">
        <v>4106</v>
      </c>
    </row>
    <row r="50" spans="1:31" hidden="1" x14ac:dyDescent="0.25">
      <c r="A50" s="7" t="s">
        <v>939</v>
      </c>
      <c r="B50" s="7" t="s">
        <v>940</v>
      </c>
      <c r="C50" s="7" t="s">
        <v>280</v>
      </c>
      <c r="D50" s="28" t="s">
        <v>760</v>
      </c>
      <c r="E50" s="28" t="s">
        <v>760</v>
      </c>
      <c r="F50" s="28" t="s">
        <v>760</v>
      </c>
      <c r="G50" s="28" t="s">
        <v>760</v>
      </c>
      <c r="H50" s="28" t="s">
        <v>760</v>
      </c>
      <c r="I50" s="21"/>
      <c r="J50" s="21" t="s">
        <v>4115</v>
      </c>
      <c r="K50" s="21" t="s">
        <v>4115</v>
      </c>
      <c r="L50" s="21" t="s">
        <v>4115</v>
      </c>
      <c r="M50" s="21" t="s">
        <v>4115</v>
      </c>
      <c r="O50" s="4">
        <v>0.63870000000000005</v>
      </c>
      <c r="P50" s="4">
        <v>0.62949999999999995</v>
      </c>
      <c r="Q50" s="4">
        <v>0.62529999999999997</v>
      </c>
      <c r="R50" s="4">
        <v>0.62280000000000002</v>
      </c>
      <c r="S50" s="4">
        <v>0.62050000000000005</v>
      </c>
      <c r="T50" s="9"/>
      <c r="U50" s="7"/>
      <c r="W50" s="11">
        <f t="shared" si="0"/>
        <v>-2.2999999999999687E-3</v>
      </c>
      <c r="X50" s="12">
        <f t="shared" si="1"/>
        <v>-2.4999999999999467E-3</v>
      </c>
      <c r="Y50" s="12">
        <f t="shared" si="2"/>
        <v>-4.1999999999999815E-3</v>
      </c>
      <c r="Z50" s="12">
        <f t="shared" si="3"/>
        <v>-9.200000000000097E-3</v>
      </c>
      <c r="AB50" s="7" t="s">
        <v>4107</v>
      </c>
      <c r="AC50" s="7" t="s">
        <v>4107</v>
      </c>
      <c r="AD50" s="7" t="s">
        <v>4107</v>
      </c>
      <c r="AE50" s="7" t="s">
        <v>4107</v>
      </c>
    </row>
    <row r="51" spans="1:31" x14ac:dyDescent="0.25">
      <c r="A51" s="7" t="s">
        <v>887</v>
      </c>
      <c r="B51" s="7" t="s">
        <v>888</v>
      </c>
      <c r="C51" s="7" t="s">
        <v>280</v>
      </c>
      <c r="D51" s="28" t="s">
        <v>760</v>
      </c>
      <c r="E51" s="28" t="s">
        <v>760</v>
      </c>
      <c r="F51" s="28" t="s">
        <v>1099</v>
      </c>
      <c r="G51" s="28" t="s">
        <v>1099</v>
      </c>
      <c r="H51" s="28" t="s">
        <v>760</v>
      </c>
      <c r="I51" s="21"/>
      <c r="J51" s="21" t="s">
        <v>4106</v>
      </c>
      <c r="K51" s="21" t="s">
        <v>4115</v>
      </c>
      <c r="L51" s="21" t="s">
        <v>4107</v>
      </c>
      <c r="M51" s="21" t="s">
        <v>4115</v>
      </c>
      <c r="O51" s="4">
        <v>0.64270000000000005</v>
      </c>
      <c r="P51" s="4">
        <v>0.63219999999999998</v>
      </c>
      <c r="Q51" s="4">
        <v>0.61729999999999996</v>
      </c>
      <c r="R51" s="4">
        <v>0.60980000000000001</v>
      </c>
      <c r="S51" s="4">
        <v>0.62009999999999998</v>
      </c>
      <c r="T51" s="9"/>
      <c r="U51" s="7"/>
      <c r="W51" s="11">
        <f t="shared" si="0"/>
        <v>1.0299999999999976E-2</v>
      </c>
      <c r="X51" s="12">
        <f t="shared" si="1"/>
        <v>-7.4999999999999512E-3</v>
      </c>
      <c r="Y51" s="12">
        <f t="shared" si="2"/>
        <v>-1.4900000000000024E-2</v>
      </c>
      <c r="Z51" s="12">
        <f t="shared" si="3"/>
        <v>-1.0500000000000065E-2</v>
      </c>
      <c r="AB51" s="7" t="s">
        <v>4106</v>
      </c>
      <c r="AC51" s="7" t="s">
        <v>4107</v>
      </c>
      <c r="AD51" s="7" t="s">
        <v>4107</v>
      </c>
      <c r="AE51" s="7" t="s">
        <v>4107</v>
      </c>
    </row>
    <row r="52" spans="1:31" x14ac:dyDescent="0.25">
      <c r="A52" s="7" t="s">
        <v>1420</v>
      </c>
      <c r="B52" s="7" t="s">
        <v>1421</v>
      </c>
      <c r="C52" s="7" t="s">
        <v>280</v>
      </c>
      <c r="D52" s="28" t="s">
        <v>1099</v>
      </c>
      <c r="E52" s="28" t="s">
        <v>1099</v>
      </c>
      <c r="F52" s="28" t="s">
        <v>1099</v>
      </c>
      <c r="G52" s="28" t="s">
        <v>1099</v>
      </c>
      <c r="H52" s="28" t="s">
        <v>1099</v>
      </c>
      <c r="I52" s="21"/>
      <c r="J52" s="21" t="s">
        <v>4115</v>
      </c>
      <c r="K52" s="21" t="s">
        <v>4115</v>
      </c>
      <c r="L52" s="21" t="s">
        <v>4115</v>
      </c>
      <c r="M52" s="21" t="s">
        <v>4115</v>
      </c>
      <c r="O52" s="4">
        <v>0.5726</v>
      </c>
      <c r="P52" s="4">
        <v>0.57650000000000001</v>
      </c>
      <c r="Q52" s="4">
        <v>0.58909999999999996</v>
      </c>
      <c r="R52" s="4">
        <v>0.59930000000000005</v>
      </c>
      <c r="S52" s="4">
        <v>0.61650000000000005</v>
      </c>
      <c r="T52" s="9"/>
      <c r="U52" s="7"/>
      <c r="W52" s="11">
        <f t="shared" si="0"/>
        <v>1.7199999999999993E-2</v>
      </c>
      <c r="X52" s="12">
        <f t="shared" si="1"/>
        <v>1.0200000000000098E-2</v>
      </c>
      <c r="Y52" s="12">
        <f t="shared" si="2"/>
        <v>1.2599999999999945E-2</v>
      </c>
      <c r="Z52" s="12">
        <f t="shared" si="3"/>
        <v>3.9000000000000146E-3</v>
      </c>
      <c r="AB52" s="7" t="s">
        <v>4106</v>
      </c>
      <c r="AC52" s="7" t="s">
        <v>4106</v>
      </c>
      <c r="AD52" s="7" t="s">
        <v>4106</v>
      </c>
      <c r="AE52" s="7" t="s">
        <v>4106</v>
      </c>
    </row>
    <row r="53" spans="1:31" x14ac:dyDescent="0.25">
      <c r="A53" s="7" t="s">
        <v>930</v>
      </c>
      <c r="B53" s="7" t="s">
        <v>931</v>
      </c>
      <c r="C53" s="7" t="s">
        <v>280</v>
      </c>
      <c r="D53" s="28" t="s">
        <v>760</v>
      </c>
      <c r="E53" s="28" t="s">
        <v>760</v>
      </c>
      <c r="F53" s="28" t="s">
        <v>1099</v>
      </c>
      <c r="G53" s="28" t="s">
        <v>1099</v>
      </c>
      <c r="H53" s="28" t="s">
        <v>1099</v>
      </c>
      <c r="I53" s="21"/>
      <c r="J53" s="21" t="s">
        <v>4115</v>
      </c>
      <c r="K53" s="21" t="s">
        <v>4115</v>
      </c>
      <c r="L53" s="21" t="s">
        <v>4107</v>
      </c>
      <c r="M53" s="21" t="s">
        <v>4115</v>
      </c>
      <c r="O53" s="4">
        <v>0.63980000000000004</v>
      </c>
      <c r="P53" s="4">
        <v>0.62060000000000004</v>
      </c>
      <c r="Q53" s="4">
        <v>0.60160000000000002</v>
      </c>
      <c r="R53" s="4">
        <v>0.60550000000000004</v>
      </c>
      <c r="S53" s="4">
        <v>0.61429999999999996</v>
      </c>
      <c r="T53" s="9"/>
      <c r="U53" s="7"/>
      <c r="W53" s="11">
        <f t="shared" si="0"/>
        <v>8.799999999999919E-3</v>
      </c>
      <c r="X53" s="12">
        <f t="shared" si="1"/>
        <v>3.9000000000000146E-3</v>
      </c>
      <c r="Y53" s="12">
        <f t="shared" si="2"/>
        <v>-1.9000000000000017E-2</v>
      </c>
      <c r="Z53" s="12">
        <f t="shared" si="3"/>
        <v>-1.9199999999999995E-2</v>
      </c>
      <c r="AB53" s="7" t="s">
        <v>4106</v>
      </c>
      <c r="AC53" s="7" t="s">
        <v>4106</v>
      </c>
      <c r="AD53" s="7" t="s">
        <v>4107</v>
      </c>
      <c r="AE53" s="7" t="s">
        <v>4107</v>
      </c>
    </row>
    <row r="54" spans="1:31" hidden="1" x14ac:dyDescent="0.25">
      <c r="A54" s="7" t="s">
        <v>758</v>
      </c>
      <c r="B54" s="7" t="s">
        <v>759</v>
      </c>
      <c r="C54" s="7" t="s">
        <v>280</v>
      </c>
      <c r="D54" s="28" t="s">
        <v>760</v>
      </c>
      <c r="E54" s="28" t="s">
        <v>475</v>
      </c>
      <c r="F54" s="28" t="s">
        <v>760</v>
      </c>
      <c r="G54" s="28" t="s">
        <v>760</v>
      </c>
      <c r="H54" s="28" t="s">
        <v>1099</v>
      </c>
      <c r="I54" s="21"/>
      <c r="J54" s="21" t="s">
        <v>4107</v>
      </c>
      <c r="K54" s="21" t="s">
        <v>4115</v>
      </c>
      <c r="L54" s="21" t="s">
        <v>4107</v>
      </c>
      <c r="M54" s="21" t="s">
        <v>4106</v>
      </c>
      <c r="O54" s="4">
        <v>0.66869999999999996</v>
      </c>
      <c r="P54" s="4">
        <v>0.67669999999999997</v>
      </c>
      <c r="Q54" s="4">
        <v>0.65190000000000003</v>
      </c>
      <c r="R54" s="4">
        <v>0.64880000000000004</v>
      </c>
      <c r="S54" s="4">
        <v>0.61409999999999998</v>
      </c>
      <c r="T54" s="9"/>
      <c r="U54" s="7"/>
      <c r="W54" s="11">
        <f t="shared" si="0"/>
        <v>-3.4700000000000064E-2</v>
      </c>
      <c r="X54" s="12">
        <f t="shared" si="1"/>
        <v>-3.0999999999999917E-3</v>
      </c>
      <c r="Y54" s="12">
        <f t="shared" si="2"/>
        <v>-2.4799999999999933E-2</v>
      </c>
      <c r="Z54" s="12">
        <f t="shared" si="3"/>
        <v>8.0000000000000071E-3</v>
      </c>
      <c r="AB54" s="7" t="s">
        <v>4107</v>
      </c>
      <c r="AC54" s="7" t="s">
        <v>4107</v>
      </c>
      <c r="AD54" s="7" t="s">
        <v>4107</v>
      </c>
      <c r="AE54" s="7" t="s">
        <v>4106</v>
      </c>
    </row>
    <row r="55" spans="1:31" x14ac:dyDescent="0.25">
      <c r="A55" s="7" t="s">
        <v>1064</v>
      </c>
      <c r="B55" s="7" t="s">
        <v>1065</v>
      </c>
      <c r="C55" s="7" t="s">
        <v>280</v>
      </c>
      <c r="D55" s="28" t="s">
        <v>760</v>
      </c>
      <c r="E55" s="28" t="s">
        <v>1099</v>
      </c>
      <c r="F55" s="28" t="s">
        <v>1099</v>
      </c>
      <c r="G55" s="28" t="s">
        <v>1099</v>
      </c>
      <c r="H55" s="28" t="s">
        <v>1099</v>
      </c>
      <c r="I55" s="21"/>
      <c r="J55" s="21" t="s">
        <v>4115</v>
      </c>
      <c r="K55" s="21" t="s">
        <v>4115</v>
      </c>
      <c r="L55" s="21" t="s">
        <v>4115</v>
      </c>
      <c r="M55" s="21" t="s">
        <v>4107</v>
      </c>
      <c r="O55" s="4">
        <v>0.625</v>
      </c>
      <c r="P55" s="4">
        <v>0.62</v>
      </c>
      <c r="Q55" s="4">
        <v>0.60619999999999996</v>
      </c>
      <c r="R55" s="4">
        <v>0.60109999999999997</v>
      </c>
      <c r="S55" s="4">
        <v>0.61209999999999998</v>
      </c>
      <c r="T55" s="9"/>
      <c r="U55" s="7"/>
      <c r="W55" s="11">
        <f t="shared" si="0"/>
        <v>1.100000000000001E-2</v>
      </c>
      <c r="X55" s="12">
        <f t="shared" si="1"/>
        <v>-5.0999999999999934E-3</v>
      </c>
      <c r="Y55" s="12">
        <f t="shared" si="2"/>
        <v>-1.3800000000000034E-2</v>
      </c>
      <c r="Z55" s="12">
        <f t="shared" si="3"/>
        <v>-5.0000000000000044E-3</v>
      </c>
      <c r="AB55" s="7" t="s">
        <v>4106</v>
      </c>
      <c r="AC55" s="7" t="s">
        <v>4107</v>
      </c>
      <c r="AD55" s="7" t="s">
        <v>4107</v>
      </c>
      <c r="AE55" s="7" t="s">
        <v>4107</v>
      </c>
    </row>
    <row r="56" spans="1:31" hidden="1" x14ac:dyDescent="0.25">
      <c r="A56" s="7" t="s">
        <v>581</v>
      </c>
      <c r="B56" s="7" t="s">
        <v>582</v>
      </c>
      <c r="C56" s="7" t="s">
        <v>280</v>
      </c>
      <c r="D56" s="28" t="s">
        <v>475</v>
      </c>
      <c r="E56" s="28" t="s">
        <v>475</v>
      </c>
      <c r="F56" s="28" t="s">
        <v>760</v>
      </c>
      <c r="G56" s="28" t="s">
        <v>760</v>
      </c>
      <c r="H56" s="28" t="s">
        <v>1099</v>
      </c>
      <c r="I56" s="21"/>
      <c r="J56" s="21" t="s">
        <v>4107</v>
      </c>
      <c r="K56" s="21" t="s">
        <v>4115</v>
      </c>
      <c r="L56" s="21" t="s">
        <v>4107</v>
      </c>
      <c r="M56" s="21" t="s">
        <v>4115</v>
      </c>
      <c r="O56" s="4">
        <v>0.6966</v>
      </c>
      <c r="P56" s="4">
        <v>0.67490000000000006</v>
      </c>
      <c r="Q56" s="4">
        <v>0.63600000000000001</v>
      </c>
      <c r="R56" s="4">
        <v>0.625</v>
      </c>
      <c r="S56" s="4">
        <v>0.60960000000000003</v>
      </c>
      <c r="T56" s="9"/>
      <c r="U56" s="7"/>
      <c r="W56" s="11">
        <f t="shared" si="0"/>
        <v>-1.5399999999999969E-2</v>
      </c>
      <c r="X56" s="12">
        <f t="shared" si="1"/>
        <v>-1.100000000000001E-2</v>
      </c>
      <c r="Y56" s="12">
        <f t="shared" si="2"/>
        <v>-3.8900000000000046E-2</v>
      </c>
      <c r="Z56" s="12">
        <f t="shared" si="3"/>
        <v>-2.1699999999999942E-2</v>
      </c>
      <c r="AB56" s="7" t="s">
        <v>4107</v>
      </c>
      <c r="AC56" s="7" t="s">
        <v>4107</v>
      </c>
      <c r="AD56" s="7" t="s">
        <v>4107</v>
      </c>
      <c r="AE56" s="7" t="s">
        <v>4107</v>
      </c>
    </row>
    <row r="57" spans="1:31" x14ac:dyDescent="0.25">
      <c r="A57" s="7" t="s">
        <v>1055</v>
      </c>
      <c r="B57" s="7" t="s">
        <v>1056</v>
      </c>
      <c r="C57" s="7" t="s">
        <v>280</v>
      </c>
      <c r="D57" s="28" t="s">
        <v>760</v>
      </c>
      <c r="E57" s="28" t="s">
        <v>1099</v>
      </c>
      <c r="F57" s="28" t="s">
        <v>1099</v>
      </c>
      <c r="G57" s="28" t="s">
        <v>1099</v>
      </c>
      <c r="H57" s="28" t="s">
        <v>1099</v>
      </c>
      <c r="I57" s="21"/>
      <c r="J57" s="21" t="s">
        <v>4115</v>
      </c>
      <c r="K57" s="21" t="s">
        <v>4115</v>
      </c>
      <c r="L57" s="21" t="s">
        <v>4115</v>
      </c>
      <c r="M57" s="21" t="s">
        <v>4107</v>
      </c>
      <c r="O57" s="4">
        <v>0.62549999999999994</v>
      </c>
      <c r="P57" s="4">
        <v>0.60389999999999999</v>
      </c>
      <c r="Q57" s="4">
        <v>0.60760000000000003</v>
      </c>
      <c r="R57" s="4">
        <v>0.6048</v>
      </c>
      <c r="S57" s="4">
        <v>0.60940000000000005</v>
      </c>
      <c r="T57" s="9"/>
      <c r="U57" s="7"/>
      <c r="W57" s="11">
        <f t="shared" si="0"/>
        <v>4.6000000000000485E-3</v>
      </c>
      <c r="X57" s="12">
        <f t="shared" si="1"/>
        <v>-2.8000000000000247E-3</v>
      </c>
      <c r="Y57" s="12">
        <f t="shared" si="2"/>
        <v>3.7000000000000366E-3</v>
      </c>
      <c r="Z57" s="12">
        <f t="shared" si="3"/>
        <v>-2.1599999999999953E-2</v>
      </c>
      <c r="AB57" s="7" t="s">
        <v>4106</v>
      </c>
      <c r="AC57" s="7" t="s">
        <v>4107</v>
      </c>
      <c r="AD57" s="7" t="s">
        <v>4106</v>
      </c>
      <c r="AE57" s="7" t="s">
        <v>4107</v>
      </c>
    </row>
    <row r="58" spans="1:31" x14ac:dyDescent="0.25">
      <c r="A58" s="7" t="s">
        <v>1048</v>
      </c>
      <c r="B58" s="7" t="s">
        <v>1049</v>
      </c>
      <c r="C58" s="7" t="s">
        <v>280</v>
      </c>
      <c r="D58" s="28" t="s">
        <v>760</v>
      </c>
      <c r="E58" s="28" t="s">
        <v>1099</v>
      </c>
      <c r="F58" s="28" t="s">
        <v>1099</v>
      </c>
      <c r="G58" s="28" t="s">
        <v>1099</v>
      </c>
      <c r="H58" s="28" t="s">
        <v>1099</v>
      </c>
      <c r="I58" s="21"/>
      <c r="J58" s="21" t="s">
        <v>4115</v>
      </c>
      <c r="K58" s="21" t="s">
        <v>4115</v>
      </c>
      <c r="L58" s="21" t="s">
        <v>4115</v>
      </c>
      <c r="M58" s="21" t="s">
        <v>4107</v>
      </c>
      <c r="O58" s="4">
        <v>0.62619999999999998</v>
      </c>
      <c r="P58" s="4">
        <v>0.60740000000000005</v>
      </c>
      <c r="Q58" s="4">
        <v>0.59509999999999996</v>
      </c>
      <c r="R58" s="4">
        <v>0.59299999999999997</v>
      </c>
      <c r="S58" s="4">
        <v>0.60880000000000001</v>
      </c>
      <c r="T58" s="9"/>
      <c r="U58" s="7"/>
      <c r="W58" s="11">
        <f t="shared" si="0"/>
        <v>1.5800000000000036E-2</v>
      </c>
      <c r="X58" s="12">
        <f t="shared" si="1"/>
        <v>-2.0999999999999908E-3</v>
      </c>
      <c r="Y58" s="12">
        <f t="shared" si="2"/>
        <v>-1.2300000000000089E-2</v>
      </c>
      <c r="Z58" s="12">
        <f t="shared" si="3"/>
        <v>-1.8799999999999928E-2</v>
      </c>
      <c r="AB58" s="7" t="s">
        <v>4106</v>
      </c>
      <c r="AC58" s="7" t="s">
        <v>4107</v>
      </c>
      <c r="AD58" s="7" t="s">
        <v>4107</v>
      </c>
      <c r="AE58" s="7" t="s">
        <v>4107</v>
      </c>
    </row>
    <row r="59" spans="1:31" hidden="1" x14ac:dyDescent="0.25">
      <c r="A59" s="7" t="s">
        <v>990</v>
      </c>
      <c r="B59" s="7" t="s">
        <v>991</v>
      </c>
      <c r="C59" s="7" t="s">
        <v>280</v>
      </c>
      <c r="D59" s="28" t="s">
        <v>760</v>
      </c>
      <c r="E59" s="28" t="s">
        <v>1099</v>
      </c>
      <c r="F59" s="28" t="s">
        <v>760</v>
      </c>
      <c r="G59" s="28" t="s">
        <v>1099</v>
      </c>
      <c r="H59" s="28" t="s">
        <v>1099</v>
      </c>
      <c r="I59" s="21"/>
      <c r="J59" s="21" t="s">
        <v>4115</v>
      </c>
      <c r="K59" s="21" t="s">
        <v>4107</v>
      </c>
      <c r="L59" s="21" t="s">
        <v>4106</v>
      </c>
      <c r="M59" s="21" t="s">
        <v>4107</v>
      </c>
      <c r="O59" s="4">
        <v>0.63190000000000002</v>
      </c>
      <c r="P59" s="4">
        <v>0.61950000000000005</v>
      </c>
      <c r="Q59" s="4">
        <v>0.62490000000000001</v>
      </c>
      <c r="R59" s="4">
        <v>0.6089</v>
      </c>
      <c r="S59" s="4">
        <v>0.60819999999999996</v>
      </c>
      <c r="T59" s="9"/>
      <c r="U59" s="7"/>
      <c r="W59" s="11">
        <f t="shared" si="0"/>
        <v>-7.0000000000003393E-4</v>
      </c>
      <c r="X59" s="12">
        <f t="shared" si="1"/>
        <v>-1.6000000000000014E-2</v>
      </c>
      <c r="Y59" s="12">
        <f t="shared" si="2"/>
        <v>5.3999999999999604E-3</v>
      </c>
      <c r="Z59" s="12">
        <f t="shared" si="3"/>
        <v>-1.2399999999999967E-2</v>
      </c>
      <c r="AB59" s="7" t="s">
        <v>4107</v>
      </c>
      <c r="AC59" s="7" t="s">
        <v>4107</v>
      </c>
      <c r="AD59" s="7" t="s">
        <v>4106</v>
      </c>
      <c r="AE59" s="7" t="s">
        <v>4107</v>
      </c>
    </row>
    <row r="60" spans="1:31" x14ac:dyDescent="0.25">
      <c r="A60" s="7" t="s">
        <v>853</v>
      </c>
      <c r="B60" s="7" t="s">
        <v>854</v>
      </c>
      <c r="C60" s="7" t="s">
        <v>280</v>
      </c>
      <c r="D60" s="28" t="s">
        <v>760</v>
      </c>
      <c r="E60" s="28" t="s">
        <v>760</v>
      </c>
      <c r="F60" s="28" t="s">
        <v>760</v>
      </c>
      <c r="G60" s="28" t="s">
        <v>1099</v>
      </c>
      <c r="H60" s="28" t="s">
        <v>1099</v>
      </c>
      <c r="I60" s="21"/>
      <c r="J60" s="21" t="s">
        <v>4115</v>
      </c>
      <c r="K60" s="21" t="s">
        <v>4107</v>
      </c>
      <c r="L60" s="21" t="s">
        <v>4115</v>
      </c>
      <c r="M60" s="21" t="s">
        <v>4115</v>
      </c>
      <c r="O60" s="4">
        <v>0.64549999999999996</v>
      </c>
      <c r="P60" s="4">
        <v>0.63170000000000004</v>
      </c>
      <c r="Q60" s="4">
        <v>0.62009999999999998</v>
      </c>
      <c r="R60" s="4">
        <v>0.6018</v>
      </c>
      <c r="S60" s="4">
        <v>0.6069</v>
      </c>
      <c r="T60" s="9"/>
      <c r="U60" s="7"/>
      <c r="W60" s="11">
        <f t="shared" si="0"/>
        <v>5.0999999999999934E-3</v>
      </c>
      <c r="X60" s="12">
        <f t="shared" si="1"/>
        <v>-1.8299999999999983E-2</v>
      </c>
      <c r="Y60" s="12">
        <f t="shared" si="2"/>
        <v>-1.1600000000000055E-2</v>
      </c>
      <c r="Z60" s="12">
        <f t="shared" si="3"/>
        <v>-1.3799999999999923E-2</v>
      </c>
      <c r="AB60" s="7" t="s">
        <v>4106</v>
      </c>
      <c r="AC60" s="7" t="s">
        <v>4107</v>
      </c>
      <c r="AD60" s="7" t="s">
        <v>4107</v>
      </c>
      <c r="AE60" s="7" t="s">
        <v>4107</v>
      </c>
    </row>
    <row r="61" spans="1:31" hidden="1" x14ac:dyDescent="0.25">
      <c r="A61" s="7" t="s">
        <v>1008</v>
      </c>
      <c r="B61" s="7" t="s">
        <v>1009</v>
      </c>
      <c r="C61" s="7" t="s">
        <v>280</v>
      </c>
      <c r="D61" s="28" t="s">
        <v>760</v>
      </c>
      <c r="E61" s="28" t="s">
        <v>760</v>
      </c>
      <c r="F61" s="28" t="s">
        <v>1099</v>
      </c>
      <c r="G61" s="28" t="s">
        <v>1099</v>
      </c>
      <c r="H61" s="28" t="s">
        <v>1099</v>
      </c>
      <c r="I61" s="21"/>
      <c r="J61" s="21" t="s">
        <v>4115</v>
      </c>
      <c r="K61" s="21" t="s">
        <v>4115</v>
      </c>
      <c r="L61" s="21" t="s">
        <v>4107</v>
      </c>
      <c r="M61" s="21" t="s">
        <v>4115</v>
      </c>
      <c r="O61" s="4">
        <v>0.63119999999999998</v>
      </c>
      <c r="P61" s="4">
        <v>0.63</v>
      </c>
      <c r="Q61" s="4">
        <v>0.61150000000000004</v>
      </c>
      <c r="R61" s="4">
        <v>0.60950000000000004</v>
      </c>
      <c r="S61" s="4">
        <v>0.60650000000000004</v>
      </c>
      <c r="T61" s="9"/>
      <c r="U61" s="7"/>
      <c r="W61" s="11">
        <f t="shared" si="0"/>
        <v>-3.0000000000000027E-3</v>
      </c>
      <c r="X61" s="12">
        <f t="shared" si="1"/>
        <v>-2.0000000000000018E-3</v>
      </c>
      <c r="Y61" s="12">
        <f t="shared" si="2"/>
        <v>-1.8499999999999961E-2</v>
      </c>
      <c r="Z61" s="12">
        <f t="shared" si="3"/>
        <v>-1.1999999999999789E-3</v>
      </c>
      <c r="AB61" s="7" t="s">
        <v>4107</v>
      </c>
      <c r="AC61" s="7" t="s">
        <v>4107</v>
      </c>
      <c r="AD61" s="7" t="s">
        <v>4107</v>
      </c>
      <c r="AE61" s="7" t="s">
        <v>4107</v>
      </c>
    </row>
    <row r="62" spans="1:31" x14ac:dyDescent="0.25">
      <c r="A62" s="7" t="s">
        <v>1379</v>
      </c>
      <c r="B62" s="7" t="s">
        <v>1380</v>
      </c>
      <c r="C62" s="7" t="s">
        <v>280</v>
      </c>
      <c r="D62" s="28" t="s">
        <v>1099</v>
      </c>
      <c r="E62" s="28" t="s">
        <v>1099</v>
      </c>
      <c r="F62" s="28" t="s">
        <v>1099</v>
      </c>
      <c r="G62" s="28" t="s">
        <v>1099</v>
      </c>
      <c r="H62" s="28" t="s">
        <v>1099</v>
      </c>
      <c r="I62" s="21"/>
      <c r="J62" s="21" t="s">
        <v>4115</v>
      </c>
      <c r="K62" s="21" t="s">
        <v>4115</v>
      </c>
      <c r="L62" s="21" t="s">
        <v>4115</v>
      </c>
      <c r="M62" s="21" t="s">
        <v>4115</v>
      </c>
      <c r="O62" s="4">
        <v>0.58109999999999995</v>
      </c>
      <c r="P62" s="4">
        <v>0.57589999999999997</v>
      </c>
      <c r="Q62" s="4">
        <v>0.57679999999999998</v>
      </c>
      <c r="R62" s="4">
        <v>0.59130000000000005</v>
      </c>
      <c r="S62" s="4">
        <v>0.60619999999999996</v>
      </c>
      <c r="T62" s="9"/>
      <c r="U62" s="7"/>
      <c r="W62" s="11">
        <f t="shared" si="0"/>
        <v>1.4899999999999913E-2</v>
      </c>
      <c r="X62" s="12">
        <f t="shared" si="1"/>
        <v>1.4500000000000068E-2</v>
      </c>
      <c r="Y62" s="12">
        <f t="shared" si="2"/>
        <v>9.000000000000119E-4</v>
      </c>
      <c r="Z62" s="12">
        <f t="shared" si="3"/>
        <v>-5.1999999999999824E-3</v>
      </c>
      <c r="AB62" s="7" t="s">
        <v>4106</v>
      </c>
      <c r="AC62" s="7" t="s">
        <v>4106</v>
      </c>
      <c r="AD62" s="7" t="s">
        <v>4106</v>
      </c>
      <c r="AE62" s="7" t="s">
        <v>4107</v>
      </c>
    </row>
    <row r="63" spans="1:31" x14ac:dyDescent="0.25">
      <c r="A63" s="7">
        <v>213001030241</v>
      </c>
      <c r="B63" s="7" t="s">
        <v>3530</v>
      </c>
      <c r="C63" s="7" t="s">
        <v>280</v>
      </c>
      <c r="D63" s="28" t="e">
        <v>#N/A</v>
      </c>
      <c r="E63" s="28" t="s">
        <v>1099</v>
      </c>
      <c r="F63" s="28" t="e">
        <v>#N/A</v>
      </c>
      <c r="G63" s="28" t="s">
        <v>1099</v>
      </c>
      <c r="H63" s="28" t="s">
        <v>1099</v>
      </c>
      <c r="I63" s="21"/>
      <c r="J63" s="21" t="s">
        <v>4115</v>
      </c>
      <c r="K63" s="21" t="s">
        <v>4108</v>
      </c>
      <c r="L63" s="21" t="s">
        <v>4108</v>
      </c>
      <c r="M63" s="21" t="s">
        <v>4108</v>
      </c>
      <c r="O63" s="4" t="e">
        <v>#N/A</v>
      </c>
      <c r="P63" s="4">
        <v>0.60219999999999996</v>
      </c>
      <c r="Q63" s="4" t="e">
        <v>#N/A</v>
      </c>
      <c r="R63" s="4">
        <v>0.59150000000000003</v>
      </c>
      <c r="S63" s="4">
        <v>0.60540000000000005</v>
      </c>
      <c r="T63" s="9"/>
      <c r="U63" s="7"/>
      <c r="W63" s="11">
        <f t="shared" si="0"/>
        <v>1.3900000000000023E-2</v>
      </c>
      <c r="X63" s="12" t="e">
        <f t="shared" si="1"/>
        <v>#N/A</v>
      </c>
      <c r="Y63" s="12" t="e">
        <f t="shared" si="2"/>
        <v>#N/A</v>
      </c>
      <c r="Z63" s="12" t="e">
        <f t="shared" si="3"/>
        <v>#N/A</v>
      </c>
      <c r="AB63" s="7" t="s">
        <v>4106</v>
      </c>
      <c r="AC63" s="7" t="s">
        <v>4108</v>
      </c>
      <c r="AD63" s="7" t="s">
        <v>4108</v>
      </c>
      <c r="AE63" s="7" t="s">
        <v>4108</v>
      </c>
    </row>
    <row r="64" spans="1:31" x14ac:dyDescent="0.25">
      <c r="A64" s="7" t="s">
        <v>1031</v>
      </c>
      <c r="B64" s="7" t="s">
        <v>1032</v>
      </c>
      <c r="C64" s="7" t="s">
        <v>280</v>
      </c>
      <c r="D64" s="28" t="s">
        <v>760</v>
      </c>
      <c r="E64" s="28" t="s">
        <v>1099</v>
      </c>
      <c r="F64" s="28" t="s">
        <v>1099</v>
      </c>
      <c r="G64" s="28" t="s">
        <v>1099</v>
      </c>
      <c r="H64" s="28" t="s">
        <v>1099</v>
      </c>
      <c r="I64" s="21"/>
      <c r="J64" s="21" t="s">
        <v>4115</v>
      </c>
      <c r="K64" s="21" t="s">
        <v>4115</v>
      </c>
      <c r="L64" s="21" t="s">
        <v>4115</v>
      </c>
      <c r="M64" s="21" t="s">
        <v>4107</v>
      </c>
      <c r="O64" s="4">
        <v>0.62949999999999995</v>
      </c>
      <c r="P64" s="4">
        <v>0.61009999999999998</v>
      </c>
      <c r="Q64" s="4">
        <v>0.59640000000000004</v>
      </c>
      <c r="R64" s="4">
        <v>0.59199999999999997</v>
      </c>
      <c r="S64" s="4">
        <v>0.60509999999999997</v>
      </c>
      <c r="T64" s="9"/>
      <c r="U64" s="7"/>
      <c r="W64" s="11">
        <f t="shared" si="0"/>
        <v>1.3100000000000001E-2</v>
      </c>
      <c r="X64" s="12">
        <f t="shared" si="1"/>
        <v>-4.4000000000000705E-3</v>
      </c>
      <c r="Y64" s="12">
        <f t="shared" si="2"/>
        <v>-1.3699999999999934E-2</v>
      </c>
      <c r="Z64" s="12">
        <f t="shared" si="3"/>
        <v>-1.9399999999999973E-2</v>
      </c>
      <c r="AB64" s="7" t="s">
        <v>4106</v>
      </c>
      <c r="AC64" s="7" t="s">
        <v>4107</v>
      </c>
      <c r="AD64" s="7" t="s">
        <v>4107</v>
      </c>
      <c r="AE64" s="7" t="s">
        <v>4107</v>
      </c>
    </row>
    <row r="65" spans="1:31" x14ac:dyDescent="0.25">
      <c r="A65" s="7" t="s">
        <v>1436</v>
      </c>
      <c r="B65" s="7" t="s">
        <v>1437</v>
      </c>
      <c r="C65" s="7" t="s">
        <v>280</v>
      </c>
      <c r="D65" s="28" t="s">
        <v>1099</v>
      </c>
      <c r="E65" s="28" t="s">
        <v>1099</v>
      </c>
      <c r="F65" s="28" t="s">
        <v>1099</v>
      </c>
      <c r="G65" s="28" t="s">
        <v>1099</v>
      </c>
      <c r="H65" s="28" t="s">
        <v>1099</v>
      </c>
      <c r="I65" s="21"/>
      <c r="J65" s="21" t="s">
        <v>4115</v>
      </c>
      <c r="K65" s="21" t="s">
        <v>4115</v>
      </c>
      <c r="L65" s="21" t="s">
        <v>4115</v>
      </c>
      <c r="M65" s="21" t="s">
        <v>4115</v>
      </c>
      <c r="O65" s="4">
        <v>0.56899999999999995</v>
      </c>
      <c r="P65" s="4">
        <v>0.55869999999999997</v>
      </c>
      <c r="Q65" s="4">
        <v>0.57399999999999995</v>
      </c>
      <c r="R65" s="4">
        <v>0.57779999999999998</v>
      </c>
      <c r="S65" s="4">
        <v>0.60170000000000001</v>
      </c>
      <c r="T65" s="9"/>
      <c r="U65" s="7"/>
      <c r="W65" s="11">
        <f t="shared" si="0"/>
        <v>2.3900000000000032E-2</v>
      </c>
      <c r="X65" s="12">
        <f t="shared" si="1"/>
        <v>3.8000000000000256E-3</v>
      </c>
      <c r="Y65" s="12">
        <f t="shared" si="2"/>
        <v>1.529999999999998E-2</v>
      </c>
      <c r="Z65" s="12">
        <f t="shared" si="3"/>
        <v>-1.0299999999999976E-2</v>
      </c>
      <c r="AB65" s="7" t="s">
        <v>4106</v>
      </c>
      <c r="AC65" s="7" t="s">
        <v>4106</v>
      </c>
      <c r="AD65" s="7" t="s">
        <v>4106</v>
      </c>
      <c r="AE65" s="7" t="s">
        <v>4107</v>
      </c>
    </row>
    <row r="66" spans="1:31" x14ac:dyDescent="0.25">
      <c r="A66" s="7" t="s">
        <v>1204</v>
      </c>
      <c r="B66" s="7" t="s">
        <v>1205</v>
      </c>
      <c r="C66" s="7" t="s">
        <v>280</v>
      </c>
      <c r="D66" s="28" t="s">
        <v>1099</v>
      </c>
      <c r="E66" s="28" t="s">
        <v>1099</v>
      </c>
      <c r="F66" s="28" t="s">
        <v>1099</v>
      </c>
      <c r="G66" s="28" t="s">
        <v>1099</v>
      </c>
      <c r="H66" s="28" t="s">
        <v>1099</v>
      </c>
      <c r="I66" s="21"/>
      <c r="J66" s="21" t="s">
        <v>4115</v>
      </c>
      <c r="K66" s="21" t="s">
        <v>4115</v>
      </c>
      <c r="L66" s="21" t="s">
        <v>4115</v>
      </c>
      <c r="M66" s="21" t="s">
        <v>4115</v>
      </c>
      <c r="O66" s="4">
        <v>0.60209999999999997</v>
      </c>
      <c r="P66" s="4">
        <v>0.58169999999999999</v>
      </c>
      <c r="Q66" s="4">
        <v>0.58360000000000001</v>
      </c>
      <c r="R66" s="4">
        <v>0.58220000000000005</v>
      </c>
      <c r="S66" s="4">
        <v>0.5958</v>
      </c>
      <c r="T66" s="9"/>
      <c r="U66" s="7"/>
      <c r="W66" s="11">
        <f t="shared" si="0"/>
        <v>1.3599999999999945E-2</v>
      </c>
      <c r="X66" s="12">
        <f t="shared" si="1"/>
        <v>-1.3999999999999568E-3</v>
      </c>
      <c r="Y66" s="12">
        <f t="shared" si="2"/>
        <v>1.9000000000000128E-3</v>
      </c>
      <c r="Z66" s="12">
        <f t="shared" si="3"/>
        <v>-2.0399999999999974E-2</v>
      </c>
      <c r="AB66" s="7" t="s">
        <v>4106</v>
      </c>
      <c r="AC66" s="7" t="s">
        <v>4107</v>
      </c>
      <c r="AD66" s="7" t="s">
        <v>4106</v>
      </c>
      <c r="AE66" s="7" t="s">
        <v>4107</v>
      </c>
    </row>
    <row r="67" spans="1:31" x14ac:dyDescent="0.25">
      <c r="A67" s="7" t="s">
        <v>1228</v>
      </c>
      <c r="B67" s="7" t="s">
        <v>1229</v>
      </c>
      <c r="C67" s="7" t="s">
        <v>280</v>
      </c>
      <c r="D67" s="28" t="s">
        <v>1099</v>
      </c>
      <c r="E67" s="28" t="s">
        <v>1099</v>
      </c>
      <c r="F67" s="28" t="s">
        <v>1099</v>
      </c>
      <c r="G67" s="28" t="s">
        <v>1099</v>
      </c>
      <c r="H67" s="28" t="s">
        <v>1099</v>
      </c>
      <c r="I67" s="21"/>
      <c r="J67" s="21" t="s">
        <v>4115</v>
      </c>
      <c r="K67" s="21" t="s">
        <v>4115</v>
      </c>
      <c r="L67" s="21" t="s">
        <v>4115</v>
      </c>
      <c r="M67" s="21" t="s">
        <v>4115</v>
      </c>
      <c r="O67" s="4">
        <v>0.59989999999999999</v>
      </c>
      <c r="P67" s="4">
        <v>0.60140000000000005</v>
      </c>
      <c r="Q67" s="4">
        <v>0.5968</v>
      </c>
      <c r="R67" s="4">
        <v>0.59030000000000005</v>
      </c>
      <c r="S67" s="4">
        <v>0.59419999999999995</v>
      </c>
      <c r="T67" s="9"/>
      <c r="U67" s="7"/>
      <c r="W67" s="11">
        <f t="shared" si="0"/>
        <v>3.8999999999999035E-3</v>
      </c>
      <c r="X67" s="12">
        <f t="shared" si="1"/>
        <v>-6.4999999999999503E-3</v>
      </c>
      <c r="Y67" s="12">
        <f t="shared" si="2"/>
        <v>-4.6000000000000485E-3</v>
      </c>
      <c r="Z67" s="12">
        <f t="shared" si="3"/>
        <v>1.5000000000000568E-3</v>
      </c>
      <c r="AB67" s="7" t="s">
        <v>4106</v>
      </c>
      <c r="AC67" s="7" t="s">
        <v>4107</v>
      </c>
      <c r="AD67" s="7" t="s">
        <v>4107</v>
      </c>
      <c r="AE67" s="7" t="s">
        <v>4106</v>
      </c>
    </row>
    <row r="68" spans="1:31" x14ac:dyDescent="0.25">
      <c r="A68" s="7" t="s">
        <v>1314</v>
      </c>
      <c r="B68" s="7" t="s">
        <v>1315</v>
      </c>
      <c r="C68" s="7" t="s">
        <v>280</v>
      </c>
      <c r="D68" s="28" t="s">
        <v>1099</v>
      </c>
      <c r="E68" s="28" t="s">
        <v>1099</v>
      </c>
      <c r="F68" s="28" t="s">
        <v>1099</v>
      </c>
      <c r="G68" s="28" t="s">
        <v>1099</v>
      </c>
      <c r="H68" s="28" t="s">
        <v>1099</v>
      </c>
      <c r="I68" s="21"/>
      <c r="J68" s="21" t="s">
        <v>4115</v>
      </c>
      <c r="K68" s="21" t="s">
        <v>4115</v>
      </c>
      <c r="L68" s="21" t="s">
        <v>4115</v>
      </c>
      <c r="M68" s="21" t="s">
        <v>4115</v>
      </c>
      <c r="O68" s="4">
        <v>0.59</v>
      </c>
      <c r="P68" s="4">
        <v>0.58240000000000003</v>
      </c>
      <c r="Q68" s="4">
        <v>0.58309999999999995</v>
      </c>
      <c r="R68" s="4">
        <v>0.58850000000000002</v>
      </c>
      <c r="S68" s="4">
        <v>0.59209999999999996</v>
      </c>
      <c r="T68" s="9"/>
      <c r="U68" s="7"/>
      <c r="W68" s="11">
        <f t="shared" si="0"/>
        <v>3.5999999999999366E-3</v>
      </c>
      <c r="X68" s="12">
        <f t="shared" si="1"/>
        <v>5.4000000000000714E-3</v>
      </c>
      <c r="Y68" s="12">
        <f t="shared" si="2"/>
        <v>6.9999999999992291E-4</v>
      </c>
      <c r="Z68" s="12">
        <f t="shared" si="3"/>
        <v>-7.5999999999999401E-3</v>
      </c>
      <c r="AB68" s="7" t="s">
        <v>4106</v>
      </c>
      <c r="AC68" s="7" t="s">
        <v>4106</v>
      </c>
      <c r="AD68" s="7" t="s">
        <v>4106</v>
      </c>
      <c r="AE68" s="7" t="s">
        <v>4107</v>
      </c>
    </row>
    <row r="69" spans="1:31" x14ac:dyDescent="0.25">
      <c r="A69" s="7" t="s">
        <v>1140</v>
      </c>
      <c r="B69" s="7" t="s">
        <v>1141</v>
      </c>
      <c r="C69" s="7" t="s">
        <v>280</v>
      </c>
      <c r="D69" s="28" t="s">
        <v>1099</v>
      </c>
      <c r="E69" s="28" t="s">
        <v>1099</v>
      </c>
      <c r="F69" s="28" t="s">
        <v>1099</v>
      </c>
      <c r="G69" s="28" t="s">
        <v>1099</v>
      </c>
      <c r="H69" s="28" t="s">
        <v>1099</v>
      </c>
      <c r="I69" s="21"/>
      <c r="J69" s="21" t="s">
        <v>4115</v>
      </c>
      <c r="K69" s="21" t="s">
        <v>4115</v>
      </c>
      <c r="L69" s="21" t="s">
        <v>4115</v>
      </c>
      <c r="M69" s="21" t="s">
        <v>4115</v>
      </c>
      <c r="O69" s="4">
        <v>0.61180000000000001</v>
      </c>
      <c r="P69" s="4">
        <v>0.60209999999999997</v>
      </c>
      <c r="Q69" s="4">
        <v>0.58689999999999998</v>
      </c>
      <c r="R69" s="4">
        <v>0.58520000000000005</v>
      </c>
      <c r="S69" s="4">
        <v>0.5917</v>
      </c>
      <c r="T69" s="9"/>
      <c r="U69" s="7"/>
      <c r="W69" s="11">
        <f t="shared" si="0"/>
        <v>6.4999999999999503E-3</v>
      </c>
      <c r="X69" s="12">
        <f t="shared" si="1"/>
        <v>-1.6999999999999238E-3</v>
      </c>
      <c r="Y69" s="12">
        <f t="shared" si="2"/>
        <v>-1.5199999999999991E-2</v>
      </c>
      <c r="Z69" s="12">
        <f t="shared" si="3"/>
        <v>-9.7000000000000419E-3</v>
      </c>
      <c r="AB69" s="7" t="s">
        <v>4106</v>
      </c>
      <c r="AC69" s="7" t="s">
        <v>4107</v>
      </c>
      <c r="AD69" s="7" t="s">
        <v>4107</v>
      </c>
      <c r="AE69" s="7" t="s">
        <v>4107</v>
      </c>
    </row>
    <row r="70" spans="1:31" x14ac:dyDescent="0.25">
      <c r="A70" s="7" t="s">
        <v>1199</v>
      </c>
      <c r="B70" s="7" t="s">
        <v>1200</v>
      </c>
      <c r="C70" s="7" t="s">
        <v>280</v>
      </c>
      <c r="D70" s="28" t="s">
        <v>1099</v>
      </c>
      <c r="E70" s="28" t="s">
        <v>1099</v>
      </c>
      <c r="F70" s="28" t="s">
        <v>1099</v>
      </c>
      <c r="G70" s="28" t="s">
        <v>1099</v>
      </c>
      <c r="H70" s="28" t="s">
        <v>1099</v>
      </c>
      <c r="I70" s="21"/>
      <c r="J70" s="21" t="s">
        <v>4115</v>
      </c>
      <c r="K70" s="21" t="s">
        <v>4115</v>
      </c>
      <c r="L70" s="21" t="s">
        <v>4115</v>
      </c>
      <c r="M70" s="21" t="s">
        <v>4115</v>
      </c>
      <c r="O70" s="4">
        <v>0.60270000000000001</v>
      </c>
      <c r="P70" s="4">
        <v>0.59119999999999995</v>
      </c>
      <c r="Q70" s="4">
        <v>0.59989999999999999</v>
      </c>
      <c r="R70" s="4">
        <v>0.58760000000000001</v>
      </c>
      <c r="S70" s="4">
        <v>0.59050000000000002</v>
      </c>
      <c r="T70" s="9"/>
      <c r="U70" s="7"/>
      <c r="W70" s="11">
        <f t="shared" si="0"/>
        <v>2.9000000000000137E-3</v>
      </c>
      <c r="X70" s="12">
        <f t="shared" si="1"/>
        <v>-1.2299999999999978E-2</v>
      </c>
      <c r="Y70" s="12">
        <f t="shared" si="2"/>
        <v>8.700000000000041E-3</v>
      </c>
      <c r="Z70" s="12">
        <f t="shared" si="3"/>
        <v>-1.1500000000000066E-2</v>
      </c>
      <c r="AB70" s="7" t="s">
        <v>4106</v>
      </c>
      <c r="AC70" s="7" t="s">
        <v>4107</v>
      </c>
      <c r="AD70" s="7" t="s">
        <v>4106</v>
      </c>
      <c r="AE70" s="7" t="s">
        <v>4107</v>
      </c>
    </row>
    <row r="71" spans="1:31" x14ac:dyDescent="0.25">
      <c r="A71" s="7" t="s">
        <v>1356</v>
      </c>
      <c r="B71" s="7" t="s">
        <v>1357</v>
      </c>
      <c r="C71" s="7" t="s">
        <v>280</v>
      </c>
      <c r="D71" s="28" t="s">
        <v>1099</v>
      </c>
      <c r="E71" s="28" t="s">
        <v>1099</v>
      </c>
      <c r="F71" s="28" t="s">
        <v>1099</v>
      </c>
      <c r="G71" s="28" t="s">
        <v>1099</v>
      </c>
      <c r="H71" s="28" t="s">
        <v>1099</v>
      </c>
      <c r="I71" s="21"/>
      <c r="J71" s="21" t="s">
        <v>4115</v>
      </c>
      <c r="K71" s="21" t="s">
        <v>4115</v>
      </c>
      <c r="L71" s="21" t="s">
        <v>4115</v>
      </c>
      <c r="M71" s="21" t="s">
        <v>4115</v>
      </c>
      <c r="O71" s="4">
        <v>0.58440000000000003</v>
      </c>
      <c r="P71" s="4">
        <v>0.57820000000000005</v>
      </c>
      <c r="Q71" s="4">
        <v>0.56979999999999997</v>
      </c>
      <c r="R71" s="4">
        <v>0.57679999999999998</v>
      </c>
      <c r="S71" s="4">
        <v>0.58899999999999997</v>
      </c>
      <c r="T71" s="9"/>
      <c r="U71" s="7"/>
      <c r="W71" s="11">
        <f t="shared" si="0"/>
        <v>1.2199999999999989E-2</v>
      </c>
      <c r="X71" s="12">
        <f t="shared" si="1"/>
        <v>7.0000000000000062E-3</v>
      </c>
      <c r="Y71" s="12">
        <f t="shared" si="2"/>
        <v>-8.4000000000000741E-3</v>
      </c>
      <c r="Z71" s="12">
        <f t="shared" si="3"/>
        <v>-6.1999999999999833E-3</v>
      </c>
      <c r="AB71" s="7" t="s">
        <v>4106</v>
      </c>
      <c r="AC71" s="7" t="s">
        <v>4106</v>
      </c>
      <c r="AD71" s="7" t="s">
        <v>4107</v>
      </c>
      <c r="AE71" s="7" t="s">
        <v>4107</v>
      </c>
    </row>
    <row r="72" spans="1:31" x14ac:dyDescent="0.25">
      <c r="A72" s="7" t="s">
        <v>1125</v>
      </c>
      <c r="B72" s="7" t="s">
        <v>1126</v>
      </c>
      <c r="C72" s="7" t="s">
        <v>280</v>
      </c>
      <c r="D72" s="28" t="s">
        <v>1099</v>
      </c>
      <c r="E72" s="28" t="s">
        <v>1099</v>
      </c>
      <c r="F72" s="28" t="s">
        <v>1099</v>
      </c>
      <c r="G72" s="28" t="s">
        <v>1099</v>
      </c>
      <c r="H72" s="28" t="s">
        <v>1099</v>
      </c>
      <c r="I72" s="21"/>
      <c r="J72" s="21" t="s">
        <v>4115</v>
      </c>
      <c r="K72" s="21" t="s">
        <v>4115</v>
      </c>
      <c r="L72" s="21" t="s">
        <v>4115</v>
      </c>
      <c r="M72" s="21" t="s">
        <v>4115</v>
      </c>
      <c r="O72" s="4">
        <v>0.61460000000000004</v>
      </c>
      <c r="P72" s="4">
        <v>0.59670000000000001</v>
      </c>
      <c r="Q72" s="4">
        <v>0.58509999999999995</v>
      </c>
      <c r="R72" s="4">
        <v>0.5766</v>
      </c>
      <c r="S72" s="4">
        <v>0.58579999999999999</v>
      </c>
      <c r="T72" s="9"/>
      <c r="U72" s="7"/>
      <c r="W72" s="11">
        <f t="shared" si="0"/>
        <v>9.199999999999986E-3</v>
      </c>
      <c r="X72" s="12">
        <f t="shared" si="1"/>
        <v>-8.499999999999952E-3</v>
      </c>
      <c r="Y72" s="12">
        <f t="shared" si="2"/>
        <v>-1.1600000000000055E-2</v>
      </c>
      <c r="Z72" s="12">
        <f t="shared" si="3"/>
        <v>-1.7900000000000027E-2</v>
      </c>
      <c r="AB72" s="7" t="s">
        <v>4106</v>
      </c>
      <c r="AC72" s="7" t="s">
        <v>4107</v>
      </c>
      <c r="AD72" s="7" t="s">
        <v>4107</v>
      </c>
      <c r="AE72" s="7" t="s">
        <v>4107</v>
      </c>
    </row>
    <row r="73" spans="1:31" x14ac:dyDescent="0.25">
      <c r="A73" s="7" t="s">
        <v>1178</v>
      </c>
      <c r="B73" s="7" t="s">
        <v>1179</v>
      </c>
      <c r="C73" s="7" t="s">
        <v>280</v>
      </c>
      <c r="D73" s="28" t="s">
        <v>1099</v>
      </c>
      <c r="E73" s="28" t="s">
        <v>1099</v>
      </c>
      <c r="F73" s="28" t="s">
        <v>1099</v>
      </c>
      <c r="G73" s="28" t="s">
        <v>1099</v>
      </c>
      <c r="H73" s="28" t="s">
        <v>1099</v>
      </c>
      <c r="I73" s="21"/>
      <c r="J73" s="21" t="s">
        <v>4115</v>
      </c>
      <c r="K73" s="21" t="s">
        <v>4115</v>
      </c>
      <c r="L73" s="21" t="s">
        <v>4115</v>
      </c>
      <c r="M73" s="21" t="s">
        <v>4115</v>
      </c>
      <c r="O73" s="4">
        <v>0.60640000000000005</v>
      </c>
      <c r="P73" s="4">
        <v>0.6008</v>
      </c>
      <c r="Q73" s="4">
        <v>0.58240000000000003</v>
      </c>
      <c r="R73" s="4">
        <v>0.58030000000000004</v>
      </c>
      <c r="S73" s="4">
        <v>0.58399999999999996</v>
      </c>
      <c r="T73" s="9"/>
      <c r="U73" s="7"/>
      <c r="W73" s="11">
        <f t="shared" si="0"/>
        <v>3.6999999999999256E-3</v>
      </c>
      <c r="X73" s="12">
        <f t="shared" si="1"/>
        <v>-2.0999999999999908E-3</v>
      </c>
      <c r="Y73" s="12">
        <f t="shared" si="2"/>
        <v>-1.8399999999999972E-2</v>
      </c>
      <c r="Z73" s="12">
        <f t="shared" si="3"/>
        <v>-5.6000000000000494E-3</v>
      </c>
      <c r="AB73" s="7" t="s">
        <v>4106</v>
      </c>
      <c r="AC73" s="7" t="s">
        <v>4107</v>
      </c>
      <c r="AD73" s="7" t="s">
        <v>4107</v>
      </c>
      <c r="AE73" s="7" t="s">
        <v>4107</v>
      </c>
    </row>
    <row r="74" spans="1:31" x14ac:dyDescent="0.25">
      <c r="A74" s="7" t="s">
        <v>3539</v>
      </c>
      <c r="B74" s="7" t="s">
        <v>3540</v>
      </c>
      <c r="C74" s="7" t="s">
        <v>280</v>
      </c>
      <c r="D74" s="28" t="e">
        <v>#N/A</v>
      </c>
      <c r="E74" s="28" t="e">
        <v>#N/A</v>
      </c>
      <c r="F74" s="28" t="e">
        <v>#N/A</v>
      </c>
      <c r="G74" s="28" t="s">
        <v>1099</v>
      </c>
      <c r="H74" s="28" t="s">
        <v>1099</v>
      </c>
      <c r="I74" s="21"/>
      <c r="J74" s="21" t="s">
        <v>4115</v>
      </c>
      <c r="K74" s="21" t="s">
        <v>4108</v>
      </c>
      <c r="L74" s="21" t="s">
        <v>4108</v>
      </c>
      <c r="M74" s="21" t="s">
        <v>4108</v>
      </c>
      <c r="O74" s="4" t="e">
        <v>#N/A</v>
      </c>
      <c r="P74" s="4" t="e">
        <v>#N/A</v>
      </c>
      <c r="Q74" s="4" t="e">
        <v>#N/A</v>
      </c>
      <c r="R74" s="4">
        <v>0.58240000000000003</v>
      </c>
      <c r="S74" s="4">
        <v>0.58309999999999995</v>
      </c>
      <c r="T74" s="9"/>
      <c r="U74" s="7"/>
      <c r="W74" s="11">
        <f t="shared" ref="W74:W137" si="4">+S74-R74</f>
        <v>6.9999999999992291E-4</v>
      </c>
      <c r="X74" s="12" t="e">
        <f t="shared" ref="X74:X137" si="5">+R74-Q74</f>
        <v>#N/A</v>
      </c>
      <c r="Y74" s="12" t="e">
        <f t="shared" ref="Y74:Y137" si="6">+Q74-P74</f>
        <v>#N/A</v>
      </c>
      <c r="Z74" s="12" t="e">
        <f t="shared" ref="Z74:Z137" si="7">+P74-O74</f>
        <v>#N/A</v>
      </c>
      <c r="AB74" s="7" t="s">
        <v>4106</v>
      </c>
      <c r="AC74" s="7" t="s">
        <v>4108</v>
      </c>
      <c r="AD74" s="7" t="s">
        <v>4108</v>
      </c>
      <c r="AE74" s="7" t="s">
        <v>4108</v>
      </c>
    </row>
    <row r="75" spans="1:31" x14ac:dyDescent="0.25">
      <c r="A75" s="7" t="s">
        <v>1559</v>
      </c>
      <c r="B75" s="7" t="s">
        <v>1560</v>
      </c>
      <c r="C75" s="7" t="s">
        <v>280</v>
      </c>
      <c r="D75" s="28" t="s">
        <v>1099</v>
      </c>
      <c r="E75" s="28" t="s">
        <v>1099</v>
      </c>
      <c r="F75" s="28" t="s">
        <v>1099</v>
      </c>
      <c r="G75" s="28" t="s">
        <v>1099</v>
      </c>
      <c r="H75" s="28" t="s">
        <v>1099</v>
      </c>
      <c r="I75" s="21"/>
      <c r="J75" s="21" t="s">
        <v>4115</v>
      </c>
      <c r="K75" s="21" t="s">
        <v>4115</v>
      </c>
      <c r="L75" s="21" t="s">
        <v>4115</v>
      </c>
      <c r="M75" s="21" t="s">
        <v>4115</v>
      </c>
      <c r="O75" s="4">
        <v>0.54400000000000004</v>
      </c>
      <c r="P75" s="4">
        <v>0.54249999999999998</v>
      </c>
      <c r="Q75" s="4">
        <v>0.55269999999999997</v>
      </c>
      <c r="R75" s="4">
        <v>0.57540000000000002</v>
      </c>
      <c r="S75" s="4">
        <v>0.58189999999999997</v>
      </c>
      <c r="T75" s="9"/>
      <c r="U75" s="7"/>
      <c r="W75" s="11">
        <f t="shared" si="4"/>
        <v>6.4999999999999503E-3</v>
      </c>
      <c r="X75" s="12">
        <f t="shared" si="5"/>
        <v>2.2700000000000053E-2</v>
      </c>
      <c r="Y75" s="12">
        <f t="shared" si="6"/>
        <v>1.0199999999999987E-2</v>
      </c>
      <c r="Z75" s="12">
        <f t="shared" si="7"/>
        <v>-1.5000000000000568E-3</v>
      </c>
      <c r="AB75" s="7" t="s">
        <v>4106</v>
      </c>
      <c r="AC75" s="7" t="s">
        <v>4106</v>
      </c>
      <c r="AD75" s="7" t="s">
        <v>4106</v>
      </c>
      <c r="AE75" s="7" t="s">
        <v>4107</v>
      </c>
    </row>
    <row r="76" spans="1:31" x14ac:dyDescent="0.25">
      <c r="A76" s="7" t="s">
        <v>1576</v>
      </c>
      <c r="B76" s="7" t="s">
        <v>1577</v>
      </c>
      <c r="C76" s="7" t="s">
        <v>280</v>
      </c>
      <c r="D76" s="28" t="s">
        <v>1099</v>
      </c>
      <c r="E76" s="28" t="s">
        <v>1099</v>
      </c>
      <c r="F76" s="28" t="s">
        <v>1099</v>
      </c>
      <c r="G76" s="28" t="s">
        <v>1099</v>
      </c>
      <c r="H76" s="28" t="s">
        <v>1099</v>
      </c>
      <c r="I76" s="21"/>
      <c r="J76" s="21" t="s">
        <v>4115</v>
      </c>
      <c r="K76" s="21" t="s">
        <v>4115</v>
      </c>
      <c r="L76" s="21" t="s">
        <v>4115</v>
      </c>
      <c r="M76" s="21" t="s">
        <v>4115</v>
      </c>
      <c r="O76" s="4">
        <v>0.54179999999999995</v>
      </c>
      <c r="P76" s="4">
        <v>0.54290000000000005</v>
      </c>
      <c r="Q76" s="4">
        <v>0.55710000000000004</v>
      </c>
      <c r="R76" s="4">
        <v>0.57489999999999997</v>
      </c>
      <c r="S76" s="4">
        <v>0.58160000000000001</v>
      </c>
      <c r="T76" s="9"/>
      <c r="U76" s="7"/>
      <c r="W76" s="11">
        <f t="shared" si="4"/>
        <v>6.7000000000000393E-3</v>
      </c>
      <c r="X76" s="12">
        <f t="shared" si="5"/>
        <v>1.7799999999999927E-2</v>
      </c>
      <c r="Y76" s="12">
        <f t="shared" si="6"/>
        <v>1.419999999999999E-2</v>
      </c>
      <c r="Z76" s="12">
        <f t="shared" si="7"/>
        <v>1.1000000000001009E-3</v>
      </c>
      <c r="AB76" s="7" t="s">
        <v>4106</v>
      </c>
      <c r="AC76" s="7" t="s">
        <v>4106</v>
      </c>
      <c r="AD76" s="7" t="s">
        <v>4106</v>
      </c>
      <c r="AE76" s="7" t="s">
        <v>4106</v>
      </c>
    </row>
    <row r="77" spans="1:31" x14ac:dyDescent="0.25">
      <c r="A77" s="7" t="s">
        <v>1462</v>
      </c>
      <c r="B77" s="7" t="s">
        <v>1463</v>
      </c>
      <c r="C77" s="7" t="s">
        <v>280</v>
      </c>
      <c r="D77" s="28" t="s">
        <v>1099</v>
      </c>
      <c r="E77" s="28" t="s">
        <v>1099</v>
      </c>
      <c r="F77" s="28" t="s">
        <v>1099</v>
      </c>
      <c r="G77" s="28" t="s">
        <v>1099</v>
      </c>
      <c r="H77" s="28" t="s">
        <v>1099</v>
      </c>
      <c r="I77" s="21"/>
      <c r="J77" s="21" t="s">
        <v>4115</v>
      </c>
      <c r="K77" s="21" t="s">
        <v>4115</v>
      </c>
      <c r="L77" s="21" t="s">
        <v>4115</v>
      </c>
      <c r="M77" s="21" t="s">
        <v>4115</v>
      </c>
      <c r="O77" s="4">
        <v>0.5625</v>
      </c>
      <c r="P77" s="4">
        <v>0.56159999999999999</v>
      </c>
      <c r="Q77" s="4">
        <v>0.56710000000000005</v>
      </c>
      <c r="R77" s="4">
        <v>0.56910000000000005</v>
      </c>
      <c r="S77" s="4">
        <v>0.58109999999999995</v>
      </c>
      <c r="T77" s="9"/>
      <c r="U77" s="7"/>
      <c r="W77" s="11">
        <f t="shared" si="4"/>
        <v>1.19999999999999E-2</v>
      </c>
      <c r="X77" s="12">
        <f t="shared" si="5"/>
        <v>2.0000000000000018E-3</v>
      </c>
      <c r="Y77" s="12">
        <f t="shared" si="6"/>
        <v>5.5000000000000604E-3</v>
      </c>
      <c r="Z77" s="12">
        <f t="shared" si="7"/>
        <v>-9.000000000000119E-4</v>
      </c>
      <c r="AB77" s="7" t="s">
        <v>4106</v>
      </c>
      <c r="AC77" s="7" t="s">
        <v>4106</v>
      </c>
      <c r="AD77" s="7" t="s">
        <v>4106</v>
      </c>
      <c r="AE77" s="7" t="s">
        <v>4107</v>
      </c>
    </row>
    <row r="78" spans="1:31" hidden="1" x14ac:dyDescent="0.25">
      <c r="A78" s="7" t="s">
        <v>1163</v>
      </c>
      <c r="B78" s="7" t="s">
        <v>1164</v>
      </c>
      <c r="C78" s="7" t="s">
        <v>280</v>
      </c>
      <c r="D78" s="28" t="s">
        <v>1099</v>
      </c>
      <c r="E78" s="28" t="s">
        <v>1099</v>
      </c>
      <c r="F78" s="28" t="s">
        <v>1099</v>
      </c>
      <c r="G78" s="28" t="s">
        <v>1099</v>
      </c>
      <c r="H78" s="28" t="s">
        <v>1099</v>
      </c>
      <c r="I78" s="21"/>
      <c r="J78" s="21" t="s">
        <v>4115</v>
      </c>
      <c r="K78" s="21" t="s">
        <v>4115</v>
      </c>
      <c r="L78" s="21" t="s">
        <v>4115</v>
      </c>
      <c r="M78" s="21" t="s">
        <v>4115</v>
      </c>
      <c r="O78" s="4">
        <v>0.60780000000000001</v>
      </c>
      <c r="P78" s="4">
        <v>0.59150000000000003</v>
      </c>
      <c r="Q78" s="4">
        <v>0.58840000000000003</v>
      </c>
      <c r="R78" s="4">
        <v>0.58879999999999999</v>
      </c>
      <c r="S78" s="4">
        <v>0.58099999999999996</v>
      </c>
      <c r="T78" s="9"/>
      <c r="U78" s="7"/>
      <c r="W78" s="11">
        <f t="shared" si="4"/>
        <v>-7.8000000000000291E-3</v>
      </c>
      <c r="X78" s="12">
        <f t="shared" si="5"/>
        <v>3.9999999999995595E-4</v>
      </c>
      <c r="Y78" s="12">
        <f t="shared" si="6"/>
        <v>-3.0999999999999917E-3</v>
      </c>
      <c r="Z78" s="12">
        <f t="shared" si="7"/>
        <v>-1.6299999999999981E-2</v>
      </c>
      <c r="AB78" s="7" t="s">
        <v>4107</v>
      </c>
      <c r="AC78" s="7" t="s">
        <v>4115</v>
      </c>
      <c r="AD78" s="7" t="s">
        <v>4107</v>
      </c>
      <c r="AE78" s="7" t="s">
        <v>4107</v>
      </c>
    </row>
    <row r="79" spans="1:31" x14ac:dyDescent="0.25">
      <c r="A79" s="7" t="s">
        <v>1018</v>
      </c>
      <c r="B79" s="7" t="s">
        <v>2980</v>
      </c>
      <c r="C79" s="7" t="s">
        <v>280</v>
      </c>
      <c r="D79" s="28" t="s">
        <v>760</v>
      </c>
      <c r="E79" s="28" t="s">
        <v>1099</v>
      </c>
      <c r="F79" s="28" t="s">
        <v>1099</v>
      </c>
      <c r="G79" s="28" t="s">
        <v>1099</v>
      </c>
      <c r="H79" s="28" t="s">
        <v>1099</v>
      </c>
      <c r="I79" s="21"/>
      <c r="J79" s="21" t="s">
        <v>4115</v>
      </c>
      <c r="K79" s="21" t="s">
        <v>4115</v>
      </c>
      <c r="L79" s="21" t="s">
        <v>4115</v>
      </c>
      <c r="M79" s="21" t="s">
        <v>4107</v>
      </c>
      <c r="O79" s="4">
        <v>0.62980000000000003</v>
      </c>
      <c r="P79" s="4">
        <v>0.60460000000000003</v>
      </c>
      <c r="Q79" s="4">
        <v>0.57879999999999998</v>
      </c>
      <c r="R79" s="4">
        <v>0.57169999999999999</v>
      </c>
      <c r="S79" s="4">
        <v>0.57889999999999997</v>
      </c>
      <c r="T79" s="9"/>
      <c r="U79" s="7"/>
      <c r="W79" s="11">
        <f t="shared" si="4"/>
        <v>7.1999999999999842E-3</v>
      </c>
      <c r="X79" s="12">
        <f t="shared" si="5"/>
        <v>-7.0999999999999952E-3</v>
      </c>
      <c r="Y79" s="12">
        <f t="shared" si="6"/>
        <v>-2.5800000000000045E-2</v>
      </c>
      <c r="Z79" s="12">
        <f t="shared" si="7"/>
        <v>-2.52E-2</v>
      </c>
      <c r="AB79" s="7" t="s">
        <v>4106</v>
      </c>
      <c r="AC79" s="7" t="s">
        <v>4107</v>
      </c>
      <c r="AD79" s="7" t="s">
        <v>4107</v>
      </c>
      <c r="AE79" s="7" t="s">
        <v>4107</v>
      </c>
    </row>
    <row r="80" spans="1:31" x14ac:dyDescent="0.25">
      <c r="A80" s="7" t="s">
        <v>1542</v>
      </c>
      <c r="B80" s="7" t="s">
        <v>1543</v>
      </c>
      <c r="C80" s="7" t="s">
        <v>280</v>
      </c>
      <c r="D80" s="28" t="s">
        <v>1099</v>
      </c>
      <c r="E80" s="28" t="s">
        <v>1099</v>
      </c>
      <c r="F80" s="28" t="s">
        <v>1099</v>
      </c>
      <c r="G80" s="28" t="s">
        <v>1099</v>
      </c>
      <c r="H80" s="28" t="s">
        <v>1099</v>
      </c>
      <c r="I80" s="21"/>
      <c r="J80" s="21" t="s">
        <v>4115</v>
      </c>
      <c r="K80" s="21" t="s">
        <v>4115</v>
      </c>
      <c r="L80" s="21" t="s">
        <v>4115</v>
      </c>
      <c r="M80" s="21" t="s">
        <v>4115</v>
      </c>
      <c r="O80" s="4">
        <v>0.5454</v>
      </c>
      <c r="P80" s="4">
        <v>0.54630000000000001</v>
      </c>
      <c r="Q80" s="4">
        <v>0.55100000000000005</v>
      </c>
      <c r="R80" s="4">
        <v>0.56969999999999998</v>
      </c>
      <c r="S80" s="4">
        <v>0.57689999999999997</v>
      </c>
      <c r="T80" s="9"/>
      <c r="U80" s="7"/>
      <c r="W80" s="11">
        <f t="shared" si="4"/>
        <v>7.1999999999999842E-3</v>
      </c>
      <c r="X80" s="12">
        <f t="shared" si="5"/>
        <v>1.8699999999999939E-2</v>
      </c>
      <c r="Y80" s="12">
        <f t="shared" si="6"/>
        <v>4.7000000000000375E-3</v>
      </c>
      <c r="Z80" s="12">
        <f t="shared" si="7"/>
        <v>9.000000000000119E-4</v>
      </c>
      <c r="AB80" s="7" t="s">
        <v>4106</v>
      </c>
      <c r="AC80" s="7" t="s">
        <v>4106</v>
      </c>
      <c r="AD80" s="7" t="s">
        <v>4106</v>
      </c>
      <c r="AE80" s="7" t="s">
        <v>4106</v>
      </c>
    </row>
    <row r="81" spans="1:31" hidden="1" x14ac:dyDescent="0.25">
      <c r="A81" s="7" t="s">
        <v>1363</v>
      </c>
      <c r="B81" s="7" t="s">
        <v>4006</v>
      </c>
      <c r="C81" s="7" t="s">
        <v>280</v>
      </c>
      <c r="D81" s="28" t="s">
        <v>1099</v>
      </c>
      <c r="E81" s="28" t="s">
        <v>1099</v>
      </c>
      <c r="F81" s="28" t="s">
        <v>1099</v>
      </c>
      <c r="G81" s="28" t="s">
        <v>1099</v>
      </c>
      <c r="H81" s="28" t="s">
        <v>1099</v>
      </c>
      <c r="I81" s="21"/>
      <c r="J81" s="21" t="s">
        <v>4115</v>
      </c>
      <c r="K81" s="21" t="s">
        <v>4115</v>
      </c>
      <c r="L81" s="21" t="s">
        <v>4115</v>
      </c>
      <c r="M81" s="21" t="s">
        <v>4115</v>
      </c>
      <c r="O81" s="4">
        <v>0.58399999999999996</v>
      </c>
      <c r="P81" s="4">
        <v>0.57879999999999998</v>
      </c>
      <c r="Q81" s="4">
        <v>0.5635</v>
      </c>
      <c r="R81" s="4">
        <v>0.57350000000000001</v>
      </c>
      <c r="S81" s="4">
        <v>0.57250000000000001</v>
      </c>
      <c r="T81" s="9"/>
      <c r="U81" s="7"/>
      <c r="W81" s="11">
        <f t="shared" si="4"/>
        <v>-1.0000000000000009E-3</v>
      </c>
      <c r="X81" s="12">
        <f t="shared" si="5"/>
        <v>1.0000000000000009E-2</v>
      </c>
      <c r="Y81" s="12">
        <f t="shared" si="6"/>
        <v>-1.529999999999998E-2</v>
      </c>
      <c r="Z81" s="12">
        <f t="shared" si="7"/>
        <v>-5.1999999999999824E-3</v>
      </c>
      <c r="AB81" s="7" t="s">
        <v>4107</v>
      </c>
      <c r="AC81" s="7" t="s">
        <v>4106</v>
      </c>
      <c r="AD81" s="7" t="s">
        <v>4107</v>
      </c>
      <c r="AE81" s="7" t="s">
        <v>4107</v>
      </c>
    </row>
    <row r="82" spans="1:31" x14ac:dyDescent="0.25">
      <c r="A82" s="7" t="s">
        <v>1290</v>
      </c>
      <c r="B82" s="7" t="s">
        <v>1291</v>
      </c>
      <c r="C82" s="7" t="s">
        <v>280</v>
      </c>
      <c r="D82" s="28" t="s">
        <v>1099</v>
      </c>
      <c r="E82" s="28" t="s">
        <v>1099</v>
      </c>
      <c r="F82" s="28" t="s">
        <v>1099</v>
      </c>
      <c r="G82" s="28" t="s">
        <v>1099</v>
      </c>
      <c r="H82" s="28" t="s">
        <v>1099</v>
      </c>
      <c r="I82" s="21"/>
      <c r="J82" s="21" t="s">
        <v>4115</v>
      </c>
      <c r="K82" s="21" t="s">
        <v>4115</v>
      </c>
      <c r="L82" s="21" t="s">
        <v>4115</v>
      </c>
      <c r="M82" s="21" t="s">
        <v>4115</v>
      </c>
      <c r="O82" s="4">
        <v>0.59230000000000005</v>
      </c>
      <c r="P82" s="4">
        <v>0.57269999999999999</v>
      </c>
      <c r="Q82" s="4">
        <v>0.57069999999999999</v>
      </c>
      <c r="R82" s="4">
        <v>0.56520000000000004</v>
      </c>
      <c r="S82" s="4">
        <v>0.57210000000000005</v>
      </c>
      <c r="T82" s="9"/>
      <c r="U82" s="7"/>
      <c r="W82" s="11">
        <f t="shared" si="4"/>
        <v>6.9000000000000172E-3</v>
      </c>
      <c r="X82" s="12">
        <f t="shared" si="5"/>
        <v>-5.4999999999999494E-3</v>
      </c>
      <c r="Y82" s="12">
        <f t="shared" si="6"/>
        <v>-2.0000000000000018E-3</v>
      </c>
      <c r="Z82" s="12">
        <f t="shared" si="7"/>
        <v>-1.9600000000000062E-2</v>
      </c>
      <c r="AB82" s="7" t="s">
        <v>4106</v>
      </c>
      <c r="AC82" s="7" t="s">
        <v>4107</v>
      </c>
      <c r="AD82" s="7" t="s">
        <v>4107</v>
      </c>
      <c r="AE82" s="7" t="s">
        <v>4107</v>
      </c>
    </row>
    <row r="83" spans="1:31" x14ac:dyDescent="0.25">
      <c r="A83" s="7" t="s">
        <v>1331</v>
      </c>
      <c r="B83" s="7" t="s">
        <v>1332</v>
      </c>
      <c r="C83" s="7" t="s">
        <v>280</v>
      </c>
      <c r="D83" s="28" t="s">
        <v>1099</v>
      </c>
      <c r="E83" s="28" t="s">
        <v>1099</v>
      </c>
      <c r="F83" s="28" t="s">
        <v>1099</v>
      </c>
      <c r="G83" s="28" t="s">
        <v>1099</v>
      </c>
      <c r="H83" s="28" t="s">
        <v>1099</v>
      </c>
      <c r="I83" s="21"/>
      <c r="J83" s="21" t="s">
        <v>4115</v>
      </c>
      <c r="K83" s="21" t="s">
        <v>4115</v>
      </c>
      <c r="L83" s="21" t="s">
        <v>4115</v>
      </c>
      <c r="M83" s="21" t="s">
        <v>4115</v>
      </c>
      <c r="O83" s="4">
        <v>0.58850000000000002</v>
      </c>
      <c r="P83" s="4">
        <v>0.57879999999999998</v>
      </c>
      <c r="Q83" s="4">
        <v>0.57130000000000003</v>
      </c>
      <c r="R83" s="4">
        <v>0.56259999999999999</v>
      </c>
      <c r="S83" s="4">
        <v>0.56940000000000002</v>
      </c>
      <c r="T83" s="9"/>
      <c r="U83" s="7"/>
      <c r="W83" s="11">
        <f t="shared" si="4"/>
        <v>6.8000000000000282E-3</v>
      </c>
      <c r="X83" s="12">
        <f t="shared" si="5"/>
        <v>-8.700000000000041E-3</v>
      </c>
      <c r="Y83" s="12">
        <f t="shared" si="6"/>
        <v>-7.4999999999999512E-3</v>
      </c>
      <c r="Z83" s="12">
        <f t="shared" si="7"/>
        <v>-9.7000000000000419E-3</v>
      </c>
      <c r="AB83" s="7" t="s">
        <v>4106</v>
      </c>
      <c r="AC83" s="7" t="s">
        <v>4107</v>
      </c>
      <c r="AD83" s="7" t="s">
        <v>4107</v>
      </c>
      <c r="AE83" s="7" t="s">
        <v>4107</v>
      </c>
    </row>
    <row r="84" spans="1:31" x14ac:dyDescent="0.25">
      <c r="A84" s="7" t="s">
        <v>1427</v>
      </c>
      <c r="B84" s="7" t="s">
        <v>3057</v>
      </c>
      <c r="C84" s="7" t="s">
        <v>280</v>
      </c>
      <c r="D84" s="28" t="s">
        <v>1099</v>
      </c>
      <c r="E84" s="28" t="s">
        <v>1099</v>
      </c>
      <c r="F84" s="28" t="s">
        <v>1099</v>
      </c>
      <c r="G84" s="28" t="s">
        <v>1099</v>
      </c>
      <c r="H84" s="28" t="s">
        <v>1099</v>
      </c>
      <c r="I84" s="21"/>
      <c r="J84" s="21" t="s">
        <v>4115</v>
      </c>
      <c r="K84" s="21" t="s">
        <v>4115</v>
      </c>
      <c r="L84" s="21" t="s">
        <v>4115</v>
      </c>
      <c r="M84" s="21" t="s">
        <v>4115</v>
      </c>
      <c r="O84" s="4">
        <v>0.57040000000000002</v>
      </c>
      <c r="P84" s="4">
        <v>0.56340000000000001</v>
      </c>
      <c r="Q84" s="4">
        <v>0.55889999999999995</v>
      </c>
      <c r="R84" s="4">
        <v>0.55789999999999995</v>
      </c>
      <c r="S84" s="4">
        <v>0.56840000000000002</v>
      </c>
      <c r="T84" s="9"/>
      <c r="U84" s="7"/>
      <c r="W84" s="11">
        <f t="shared" si="4"/>
        <v>1.0500000000000065E-2</v>
      </c>
      <c r="X84" s="12">
        <f t="shared" si="5"/>
        <v>-1.0000000000000009E-3</v>
      </c>
      <c r="Y84" s="12">
        <f t="shared" si="6"/>
        <v>-4.5000000000000595E-3</v>
      </c>
      <c r="Z84" s="12">
        <f t="shared" si="7"/>
        <v>-7.0000000000000062E-3</v>
      </c>
      <c r="AB84" s="7" t="s">
        <v>4106</v>
      </c>
      <c r="AC84" s="7" t="s">
        <v>4107</v>
      </c>
      <c r="AD84" s="7" t="s">
        <v>4107</v>
      </c>
      <c r="AE84" s="7" t="s">
        <v>4107</v>
      </c>
    </row>
    <row r="85" spans="1:31" x14ac:dyDescent="0.25">
      <c r="A85" s="7" t="s">
        <v>1514</v>
      </c>
      <c r="B85" s="7" t="s">
        <v>3070</v>
      </c>
      <c r="C85" s="7" t="s">
        <v>280</v>
      </c>
      <c r="D85" s="28" t="s">
        <v>1099</v>
      </c>
      <c r="E85" s="28" t="s">
        <v>1099</v>
      </c>
      <c r="F85" s="28" t="s">
        <v>1099</v>
      </c>
      <c r="G85" s="28" t="s">
        <v>1099</v>
      </c>
      <c r="H85" s="28" t="s">
        <v>1099</v>
      </c>
      <c r="I85" s="21"/>
      <c r="J85" s="21" t="s">
        <v>4115</v>
      </c>
      <c r="K85" s="21" t="s">
        <v>4115</v>
      </c>
      <c r="L85" s="21" t="s">
        <v>4115</v>
      </c>
      <c r="M85" s="21" t="s">
        <v>4115</v>
      </c>
      <c r="O85" s="4">
        <v>0.56040000000000001</v>
      </c>
      <c r="P85" s="4">
        <v>0.54579999999999995</v>
      </c>
      <c r="Q85" s="4">
        <v>0.55330000000000001</v>
      </c>
      <c r="R85" s="4">
        <v>0.5464</v>
      </c>
      <c r="S85" s="4">
        <v>0.56559999999999999</v>
      </c>
      <c r="T85" s="9"/>
      <c r="U85" s="7"/>
      <c r="W85" s="11">
        <f t="shared" si="4"/>
        <v>1.9199999999999995E-2</v>
      </c>
      <c r="X85" s="12">
        <f t="shared" si="5"/>
        <v>-6.9000000000000172E-3</v>
      </c>
      <c r="Y85" s="12">
        <f t="shared" si="6"/>
        <v>7.5000000000000622E-3</v>
      </c>
      <c r="Z85" s="12">
        <f t="shared" si="7"/>
        <v>-1.4600000000000057E-2</v>
      </c>
      <c r="AB85" s="7" t="s">
        <v>4106</v>
      </c>
      <c r="AC85" s="7" t="s">
        <v>4107</v>
      </c>
      <c r="AD85" s="7" t="s">
        <v>4106</v>
      </c>
      <c r="AE85" s="7" t="s">
        <v>4107</v>
      </c>
    </row>
    <row r="86" spans="1:31" x14ac:dyDescent="0.25">
      <c r="A86" s="7" t="s">
        <v>1521</v>
      </c>
      <c r="B86" s="7" t="s">
        <v>1522</v>
      </c>
      <c r="C86" s="7" t="s">
        <v>280</v>
      </c>
      <c r="D86" s="28" t="s">
        <v>1099</v>
      </c>
      <c r="E86" s="28" t="s">
        <v>1099</v>
      </c>
      <c r="F86" s="28" t="s">
        <v>1099</v>
      </c>
      <c r="G86" s="28" t="s">
        <v>1099</v>
      </c>
      <c r="H86" s="28" t="s">
        <v>1099</v>
      </c>
      <c r="I86" s="21"/>
      <c r="J86" s="21" t="s">
        <v>4115</v>
      </c>
      <c r="K86" s="21" t="s">
        <v>4115</v>
      </c>
      <c r="L86" s="21" t="s">
        <v>4115</v>
      </c>
      <c r="M86" s="21" t="s">
        <v>4115</v>
      </c>
      <c r="O86" s="4">
        <v>0.55779999999999996</v>
      </c>
      <c r="P86" s="4">
        <v>0.55079999999999996</v>
      </c>
      <c r="Q86" s="4">
        <v>0.54220000000000002</v>
      </c>
      <c r="R86" s="4">
        <v>0.54669999999999996</v>
      </c>
      <c r="S86" s="4">
        <v>0.56559999999999999</v>
      </c>
      <c r="T86" s="9"/>
      <c r="U86" s="7"/>
      <c r="W86" s="11">
        <f t="shared" si="4"/>
        <v>1.8900000000000028E-2</v>
      </c>
      <c r="X86" s="12">
        <f t="shared" si="5"/>
        <v>4.4999999999999485E-3</v>
      </c>
      <c r="Y86" s="12">
        <f t="shared" si="6"/>
        <v>-8.599999999999941E-3</v>
      </c>
      <c r="Z86" s="12">
        <f t="shared" si="7"/>
        <v>-7.0000000000000062E-3</v>
      </c>
      <c r="AB86" s="7" t="s">
        <v>4106</v>
      </c>
      <c r="AC86" s="7" t="s">
        <v>4106</v>
      </c>
      <c r="AD86" s="7" t="s">
        <v>4107</v>
      </c>
      <c r="AE86" s="7" t="s">
        <v>4107</v>
      </c>
    </row>
    <row r="87" spans="1:31" x14ac:dyDescent="0.25">
      <c r="A87" s="7" t="s">
        <v>1483</v>
      </c>
      <c r="B87" s="7" t="s">
        <v>1484</v>
      </c>
      <c r="C87" s="7" t="s">
        <v>280</v>
      </c>
      <c r="D87" s="28" t="s">
        <v>1099</v>
      </c>
      <c r="E87" s="28" t="s">
        <v>1099</v>
      </c>
      <c r="F87" s="28" t="s">
        <v>1099</v>
      </c>
      <c r="G87" s="28" t="s">
        <v>1099</v>
      </c>
      <c r="H87" s="28" t="s">
        <v>1099</v>
      </c>
      <c r="I87" s="21"/>
      <c r="J87" s="21" t="s">
        <v>4115</v>
      </c>
      <c r="K87" s="21" t="s">
        <v>4115</v>
      </c>
      <c r="L87" s="21" t="s">
        <v>4115</v>
      </c>
      <c r="M87" s="21" t="s">
        <v>4115</v>
      </c>
      <c r="O87" s="4">
        <v>0.54530000000000001</v>
      </c>
      <c r="P87" s="4">
        <v>0.54190000000000005</v>
      </c>
      <c r="Q87" s="4">
        <v>0.54179999999999995</v>
      </c>
      <c r="R87" s="4">
        <v>0.55840000000000001</v>
      </c>
      <c r="S87" s="4">
        <v>0.56520000000000004</v>
      </c>
      <c r="T87" s="9"/>
      <c r="U87" s="7"/>
      <c r="W87" s="11">
        <f t="shared" si="4"/>
        <v>6.8000000000000282E-3</v>
      </c>
      <c r="X87" s="12">
        <f t="shared" si="5"/>
        <v>1.6600000000000059E-2</v>
      </c>
      <c r="Y87" s="12">
        <f t="shared" si="6"/>
        <v>-1.0000000000010001E-4</v>
      </c>
      <c r="Z87" s="12">
        <f t="shared" si="7"/>
        <v>-3.3999999999999586E-3</v>
      </c>
      <c r="AB87" s="7" t="s">
        <v>4106</v>
      </c>
      <c r="AC87" s="7" t="s">
        <v>4106</v>
      </c>
      <c r="AD87" s="7" t="s">
        <v>4115</v>
      </c>
      <c r="AE87" s="7" t="s">
        <v>4107</v>
      </c>
    </row>
    <row r="88" spans="1:31" x14ac:dyDescent="0.25">
      <c r="A88" s="7" t="s">
        <v>1413</v>
      </c>
      <c r="B88" s="7" t="s">
        <v>1414</v>
      </c>
      <c r="C88" s="7" t="s">
        <v>280</v>
      </c>
      <c r="D88" s="28" t="s">
        <v>1099</v>
      </c>
      <c r="E88" s="28" t="s">
        <v>1099</v>
      </c>
      <c r="F88" s="28" t="s">
        <v>1099</v>
      </c>
      <c r="G88" s="28" t="s">
        <v>1099</v>
      </c>
      <c r="H88" s="28" t="s">
        <v>1099</v>
      </c>
      <c r="I88" s="21"/>
      <c r="J88" s="21" t="s">
        <v>4115</v>
      </c>
      <c r="K88" s="21" t="s">
        <v>4115</v>
      </c>
      <c r="L88" s="21" t="s">
        <v>4115</v>
      </c>
      <c r="M88" s="21" t="s">
        <v>4115</v>
      </c>
      <c r="O88" s="4">
        <v>0.57599999999999996</v>
      </c>
      <c r="P88" s="4">
        <v>0.57569999999999999</v>
      </c>
      <c r="Q88" s="4">
        <v>0.5675</v>
      </c>
      <c r="R88" s="4">
        <v>0.56269999999999998</v>
      </c>
      <c r="S88" s="4">
        <v>0.56510000000000005</v>
      </c>
      <c r="T88" s="9"/>
      <c r="U88" s="7"/>
      <c r="W88" s="11">
        <f t="shared" si="4"/>
        <v>2.4000000000000687E-3</v>
      </c>
      <c r="X88" s="12">
        <f t="shared" si="5"/>
        <v>-4.8000000000000265E-3</v>
      </c>
      <c r="Y88" s="12">
        <f t="shared" si="6"/>
        <v>-8.1999999999999851E-3</v>
      </c>
      <c r="Z88" s="12">
        <f t="shared" si="7"/>
        <v>-2.9999999999996696E-4</v>
      </c>
      <c r="AB88" s="7" t="s">
        <v>4106</v>
      </c>
      <c r="AC88" s="7" t="s">
        <v>4107</v>
      </c>
      <c r="AD88" s="7" t="s">
        <v>4107</v>
      </c>
      <c r="AE88" s="7" t="s">
        <v>4115</v>
      </c>
    </row>
    <row r="89" spans="1:31" x14ac:dyDescent="0.25">
      <c r="A89" s="7" t="s">
        <v>1404</v>
      </c>
      <c r="B89" s="7" t="s">
        <v>1405</v>
      </c>
      <c r="C89" s="7" t="s">
        <v>280</v>
      </c>
      <c r="D89" s="28" t="s">
        <v>1099</v>
      </c>
      <c r="E89" s="28" t="s">
        <v>1099</v>
      </c>
      <c r="F89" s="28" t="s">
        <v>1099</v>
      </c>
      <c r="G89" s="28" t="s">
        <v>1099</v>
      </c>
      <c r="H89" s="28" t="s">
        <v>1099</v>
      </c>
      <c r="I89" s="21"/>
      <c r="J89" s="21" t="s">
        <v>4115</v>
      </c>
      <c r="K89" s="21" t="s">
        <v>4115</v>
      </c>
      <c r="L89" s="21" t="s">
        <v>4115</v>
      </c>
      <c r="M89" s="21" t="s">
        <v>4115</v>
      </c>
      <c r="O89" s="4">
        <v>0.57699999999999996</v>
      </c>
      <c r="P89" s="4">
        <v>0.57899999999999996</v>
      </c>
      <c r="Q89" s="4">
        <v>0.57069999999999999</v>
      </c>
      <c r="R89" s="4">
        <v>0.55979999999999996</v>
      </c>
      <c r="S89" s="4">
        <v>0.56340000000000001</v>
      </c>
      <c r="T89" s="9"/>
      <c r="U89" s="7"/>
      <c r="W89" s="11">
        <f t="shared" si="4"/>
        <v>3.6000000000000476E-3</v>
      </c>
      <c r="X89" s="12">
        <f t="shared" si="5"/>
        <v>-1.0900000000000021E-2</v>
      </c>
      <c r="Y89" s="12">
        <f t="shared" si="6"/>
        <v>-8.2999999999999741E-3</v>
      </c>
      <c r="Z89" s="12">
        <f t="shared" si="7"/>
        <v>2.0000000000000018E-3</v>
      </c>
      <c r="AB89" s="7" t="s">
        <v>4106</v>
      </c>
      <c r="AC89" s="7" t="s">
        <v>4107</v>
      </c>
      <c r="AD89" s="7" t="s">
        <v>4107</v>
      </c>
      <c r="AE89" s="7" t="s">
        <v>4106</v>
      </c>
    </row>
    <row r="90" spans="1:31" x14ac:dyDescent="0.25">
      <c r="A90" s="7" t="s">
        <v>1240</v>
      </c>
      <c r="B90" s="7" t="s">
        <v>1241</v>
      </c>
      <c r="C90" s="7" t="s">
        <v>280</v>
      </c>
      <c r="D90" s="28" t="s">
        <v>1099</v>
      </c>
      <c r="E90" s="28" t="s">
        <v>1099</v>
      </c>
      <c r="F90" s="28" t="s">
        <v>1099</v>
      </c>
      <c r="G90" s="28" t="s">
        <v>1099</v>
      </c>
      <c r="H90" s="28" t="s">
        <v>1099</v>
      </c>
      <c r="I90" s="21"/>
      <c r="J90" s="21" t="s">
        <v>4115</v>
      </c>
      <c r="K90" s="21" t="s">
        <v>4115</v>
      </c>
      <c r="L90" s="21" t="s">
        <v>4115</v>
      </c>
      <c r="M90" s="21" t="s">
        <v>4115</v>
      </c>
      <c r="O90" s="4">
        <v>0.59950000000000003</v>
      </c>
      <c r="P90" s="4">
        <v>0.57850000000000001</v>
      </c>
      <c r="Q90" s="4">
        <v>0.57099999999999995</v>
      </c>
      <c r="R90" s="4">
        <v>0.55379999999999996</v>
      </c>
      <c r="S90" s="4">
        <v>0.56189999999999996</v>
      </c>
      <c r="T90" s="9"/>
      <c r="U90" s="7"/>
      <c r="W90" s="11">
        <f t="shared" si="4"/>
        <v>8.0999999999999961E-3</v>
      </c>
      <c r="X90" s="12">
        <f t="shared" si="5"/>
        <v>-1.7199999999999993E-2</v>
      </c>
      <c r="Y90" s="12">
        <f t="shared" si="6"/>
        <v>-7.5000000000000622E-3</v>
      </c>
      <c r="Z90" s="12">
        <f t="shared" si="7"/>
        <v>-2.1000000000000019E-2</v>
      </c>
      <c r="AB90" s="7" t="s">
        <v>4106</v>
      </c>
      <c r="AC90" s="7" t="s">
        <v>4107</v>
      </c>
      <c r="AD90" s="7" t="s">
        <v>4107</v>
      </c>
      <c r="AE90" s="7" t="s">
        <v>4107</v>
      </c>
    </row>
    <row r="91" spans="1:31" x14ac:dyDescent="0.25">
      <c r="A91" s="7" t="s">
        <v>1446</v>
      </c>
      <c r="B91" s="7" t="s">
        <v>3080</v>
      </c>
      <c r="C91" s="7" t="s">
        <v>280</v>
      </c>
      <c r="D91" s="28" t="s">
        <v>1099</v>
      </c>
      <c r="E91" s="28" t="s">
        <v>1099</v>
      </c>
      <c r="F91" s="28" t="s">
        <v>1099</v>
      </c>
      <c r="G91" s="28" t="s">
        <v>1099</v>
      </c>
      <c r="H91" s="28" t="s">
        <v>1099</v>
      </c>
      <c r="I91" s="21"/>
      <c r="J91" s="21" t="s">
        <v>4115</v>
      </c>
      <c r="K91" s="21" t="s">
        <v>4115</v>
      </c>
      <c r="L91" s="21" t="s">
        <v>4115</v>
      </c>
      <c r="M91" s="21" t="s">
        <v>4115</v>
      </c>
      <c r="O91" s="4">
        <v>0.56440000000000001</v>
      </c>
      <c r="P91" s="4">
        <v>0.55169999999999997</v>
      </c>
      <c r="Q91" s="4">
        <v>0.54590000000000005</v>
      </c>
      <c r="R91" s="4">
        <v>0.55349999999999999</v>
      </c>
      <c r="S91" s="4">
        <v>0.56169999999999998</v>
      </c>
      <c r="T91" s="9"/>
      <c r="U91" s="7"/>
      <c r="W91" s="11">
        <f t="shared" si="4"/>
        <v>8.1999999999999851E-3</v>
      </c>
      <c r="X91" s="12">
        <f t="shared" si="5"/>
        <v>7.5999999999999401E-3</v>
      </c>
      <c r="Y91" s="12">
        <f t="shared" si="6"/>
        <v>-5.7999999999999163E-3</v>
      </c>
      <c r="Z91" s="12">
        <f t="shared" si="7"/>
        <v>-1.2700000000000045E-2</v>
      </c>
      <c r="AB91" s="7" t="s">
        <v>4106</v>
      </c>
      <c r="AC91" s="7" t="s">
        <v>4106</v>
      </c>
      <c r="AD91" s="7" t="s">
        <v>4107</v>
      </c>
      <c r="AE91" s="7" t="s">
        <v>4107</v>
      </c>
    </row>
    <row r="92" spans="1:31" x14ac:dyDescent="0.25">
      <c r="A92" s="7" t="s">
        <v>1186</v>
      </c>
      <c r="B92" s="7" t="s">
        <v>1187</v>
      </c>
      <c r="C92" s="7" t="s">
        <v>280</v>
      </c>
      <c r="D92" s="28" t="s">
        <v>1099</v>
      </c>
      <c r="E92" s="28" t="s">
        <v>1099</v>
      </c>
      <c r="F92" s="28" t="s">
        <v>1099</v>
      </c>
      <c r="G92" s="28" t="s">
        <v>1099</v>
      </c>
      <c r="H92" s="28" t="s">
        <v>1099</v>
      </c>
      <c r="I92" s="21"/>
      <c r="J92" s="21" t="s">
        <v>4115</v>
      </c>
      <c r="K92" s="21" t="s">
        <v>4115</v>
      </c>
      <c r="L92" s="21" t="s">
        <v>4115</v>
      </c>
      <c r="M92" s="21" t="s">
        <v>4115</v>
      </c>
      <c r="O92" s="4">
        <v>0.60329999999999995</v>
      </c>
      <c r="P92" s="4">
        <v>0.5786</v>
      </c>
      <c r="Q92" s="4">
        <v>0.57650000000000001</v>
      </c>
      <c r="R92" s="4">
        <v>0.56000000000000005</v>
      </c>
      <c r="S92" s="4">
        <v>0.56159999999999999</v>
      </c>
      <c r="T92" s="9"/>
      <c r="U92" s="7"/>
      <c r="W92" s="11">
        <f t="shared" si="4"/>
        <v>1.5999999999999348E-3</v>
      </c>
      <c r="X92" s="12">
        <f t="shared" si="5"/>
        <v>-1.6499999999999959E-2</v>
      </c>
      <c r="Y92" s="12">
        <f t="shared" si="6"/>
        <v>-2.0999999999999908E-3</v>
      </c>
      <c r="Z92" s="12">
        <f t="shared" si="7"/>
        <v>-2.4699999999999944E-2</v>
      </c>
      <c r="AB92" s="7" t="s">
        <v>4106</v>
      </c>
      <c r="AC92" s="7" t="s">
        <v>4107</v>
      </c>
      <c r="AD92" s="7" t="s">
        <v>4107</v>
      </c>
      <c r="AE92" s="7" t="s">
        <v>4107</v>
      </c>
    </row>
    <row r="93" spans="1:31" x14ac:dyDescent="0.25">
      <c r="A93" s="7" t="s">
        <v>1499</v>
      </c>
      <c r="B93" s="7" t="s">
        <v>1500</v>
      </c>
      <c r="C93" s="7" t="s">
        <v>280</v>
      </c>
      <c r="D93" s="28" t="s">
        <v>1099</v>
      </c>
      <c r="E93" s="28" t="s">
        <v>1099</v>
      </c>
      <c r="F93" s="28" t="s">
        <v>1099</v>
      </c>
      <c r="G93" s="28" t="s">
        <v>1099</v>
      </c>
      <c r="H93" s="28" t="s">
        <v>1099</v>
      </c>
      <c r="I93" s="21"/>
      <c r="J93" s="21" t="s">
        <v>4115</v>
      </c>
      <c r="K93" s="21" t="s">
        <v>4115</v>
      </c>
      <c r="L93" s="21" t="s">
        <v>4115</v>
      </c>
      <c r="M93" s="21" t="s">
        <v>4115</v>
      </c>
      <c r="O93" s="4">
        <v>0.56200000000000006</v>
      </c>
      <c r="P93" s="4">
        <v>0.54020000000000001</v>
      </c>
      <c r="Q93" s="4">
        <v>0.5413</v>
      </c>
      <c r="R93" s="4">
        <v>0.54469999999999996</v>
      </c>
      <c r="S93" s="4">
        <v>0.55979999999999996</v>
      </c>
      <c r="T93" s="9"/>
      <c r="U93" s="7"/>
      <c r="W93" s="11">
        <f t="shared" si="4"/>
        <v>1.5100000000000002E-2</v>
      </c>
      <c r="X93" s="12">
        <f t="shared" si="5"/>
        <v>3.3999999999999586E-3</v>
      </c>
      <c r="Y93" s="12">
        <f t="shared" si="6"/>
        <v>1.0999999999999899E-3</v>
      </c>
      <c r="Z93" s="12">
        <f t="shared" si="7"/>
        <v>-2.1800000000000042E-2</v>
      </c>
      <c r="AB93" s="7" t="s">
        <v>4106</v>
      </c>
      <c r="AC93" s="7" t="s">
        <v>4106</v>
      </c>
      <c r="AD93" s="7" t="s">
        <v>4106</v>
      </c>
      <c r="AE93" s="7" t="s">
        <v>4107</v>
      </c>
    </row>
    <row r="94" spans="1:31" x14ac:dyDescent="0.25">
      <c r="A94" s="7" t="s">
        <v>1397</v>
      </c>
      <c r="B94" s="7" t="s">
        <v>1398</v>
      </c>
      <c r="C94" s="7" t="s">
        <v>280</v>
      </c>
      <c r="D94" s="28" t="s">
        <v>1099</v>
      </c>
      <c r="E94" s="28" t="s">
        <v>1099</v>
      </c>
      <c r="F94" s="28" t="s">
        <v>1099</v>
      </c>
      <c r="G94" s="28" t="s">
        <v>1099</v>
      </c>
      <c r="H94" s="28" t="s">
        <v>1099</v>
      </c>
      <c r="I94" s="21"/>
      <c r="J94" s="21" t="s">
        <v>4115</v>
      </c>
      <c r="K94" s="21" t="s">
        <v>4115</v>
      </c>
      <c r="L94" s="21" t="s">
        <v>4115</v>
      </c>
      <c r="M94" s="21" t="s">
        <v>4115</v>
      </c>
      <c r="O94" s="4">
        <v>0.57730000000000004</v>
      </c>
      <c r="P94" s="4">
        <v>0.56299999999999994</v>
      </c>
      <c r="Q94" s="4">
        <v>0.54879999999999995</v>
      </c>
      <c r="R94" s="4">
        <v>0.55510000000000004</v>
      </c>
      <c r="S94" s="4">
        <v>0.55889999999999995</v>
      </c>
      <c r="T94" s="9"/>
      <c r="U94" s="7"/>
      <c r="W94" s="11">
        <f t="shared" si="4"/>
        <v>3.7999999999999146E-3</v>
      </c>
      <c r="X94" s="12">
        <f t="shared" si="5"/>
        <v>6.3000000000000833E-3</v>
      </c>
      <c r="Y94" s="12">
        <f t="shared" si="6"/>
        <v>-1.419999999999999E-2</v>
      </c>
      <c r="Z94" s="12">
        <f t="shared" si="7"/>
        <v>-1.430000000000009E-2</v>
      </c>
      <c r="AB94" s="7" t="s">
        <v>4106</v>
      </c>
      <c r="AC94" s="7" t="s">
        <v>4106</v>
      </c>
      <c r="AD94" s="7" t="s">
        <v>4107</v>
      </c>
      <c r="AE94" s="7" t="s">
        <v>4107</v>
      </c>
    </row>
    <row r="95" spans="1:31" x14ac:dyDescent="0.25">
      <c r="A95" s="7" t="s">
        <v>1585</v>
      </c>
      <c r="B95" s="7" t="s">
        <v>1586</v>
      </c>
      <c r="C95" s="7" t="s">
        <v>280</v>
      </c>
      <c r="D95" s="28" t="s">
        <v>1099</v>
      </c>
      <c r="E95" s="28" t="s">
        <v>1099</v>
      </c>
      <c r="F95" s="28" t="s">
        <v>1099</v>
      </c>
      <c r="G95" s="28" t="s">
        <v>1099</v>
      </c>
      <c r="H95" s="28" t="s">
        <v>1099</v>
      </c>
      <c r="I95" s="21"/>
      <c r="J95" s="21" t="s">
        <v>4115</v>
      </c>
      <c r="K95" s="21" t="s">
        <v>4115</v>
      </c>
      <c r="L95" s="21" t="s">
        <v>4115</v>
      </c>
      <c r="M95" s="21" t="s">
        <v>4115</v>
      </c>
      <c r="O95" s="4">
        <v>0.53949999999999998</v>
      </c>
      <c r="P95" s="4">
        <v>0.52759999999999996</v>
      </c>
      <c r="Q95" s="4">
        <v>0.53269999999999995</v>
      </c>
      <c r="R95" s="4">
        <v>0.54449999999999998</v>
      </c>
      <c r="S95" s="4">
        <v>0.55520000000000003</v>
      </c>
      <c r="T95" s="9"/>
      <c r="U95" s="7"/>
      <c r="W95" s="11">
        <f t="shared" si="4"/>
        <v>1.0700000000000043E-2</v>
      </c>
      <c r="X95" s="12">
        <f t="shared" si="5"/>
        <v>1.1800000000000033E-2</v>
      </c>
      <c r="Y95" s="12">
        <f t="shared" si="6"/>
        <v>5.0999999999999934E-3</v>
      </c>
      <c r="Z95" s="12">
        <f t="shared" si="7"/>
        <v>-1.1900000000000022E-2</v>
      </c>
      <c r="AB95" s="7" t="s">
        <v>4106</v>
      </c>
      <c r="AC95" s="7" t="s">
        <v>4106</v>
      </c>
      <c r="AD95" s="7" t="s">
        <v>4106</v>
      </c>
      <c r="AE95" s="7" t="s">
        <v>4107</v>
      </c>
    </row>
    <row r="96" spans="1:31" x14ac:dyDescent="0.25">
      <c r="A96" s="7" t="s">
        <v>1339</v>
      </c>
      <c r="B96" s="7" t="s">
        <v>1340</v>
      </c>
      <c r="C96" s="7" t="s">
        <v>280</v>
      </c>
      <c r="D96" s="28" t="s">
        <v>1099</v>
      </c>
      <c r="E96" s="28" t="s">
        <v>1099</v>
      </c>
      <c r="F96" s="28" t="s">
        <v>1099</v>
      </c>
      <c r="G96" s="28" t="s">
        <v>1099</v>
      </c>
      <c r="H96" s="28" t="s">
        <v>1099</v>
      </c>
      <c r="I96" s="21"/>
      <c r="J96" s="21" t="s">
        <v>4115</v>
      </c>
      <c r="K96" s="21" t="s">
        <v>4115</v>
      </c>
      <c r="L96" s="21" t="s">
        <v>4115</v>
      </c>
      <c r="M96" s="21" t="s">
        <v>4115</v>
      </c>
      <c r="O96" s="4">
        <v>0.58689999999999998</v>
      </c>
      <c r="P96" s="4">
        <v>0.56869999999999998</v>
      </c>
      <c r="Q96" s="4">
        <v>0.55530000000000002</v>
      </c>
      <c r="R96" s="4">
        <v>0.54690000000000005</v>
      </c>
      <c r="S96" s="4">
        <v>0.5544</v>
      </c>
      <c r="T96" s="9"/>
      <c r="U96" s="7"/>
      <c r="W96" s="11">
        <f t="shared" si="4"/>
        <v>7.4999999999999512E-3</v>
      </c>
      <c r="X96" s="12">
        <f t="shared" si="5"/>
        <v>-8.3999999999999631E-3</v>
      </c>
      <c r="Y96" s="12">
        <f t="shared" si="6"/>
        <v>-1.3399999999999967E-2</v>
      </c>
      <c r="Z96" s="12">
        <f t="shared" si="7"/>
        <v>-1.8199999999999994E-2</v>
      </c>
      <c r="AB96" s="7" t="s">
        <v>4106</v>
      </c>
      <c r="AC96" s="7" t="s">
        <v>4107</v>
      </c>
      <c r="AD96" s="7" t="s">
        <v>4107</v>
      </c>
      <c r="AE96" s="7" t="s">
        <v>4107</v>
      </c>
    </row>
    <row r="97" spans="1:31" x14ac:dyDescent="0.25">
      <c r="A97" s="7" t="s">
        <v>1453</v>
      </c>
      <c r="B97" s="7" t="s">
        <v>1454</v>
      </c>
      <c r="C97" s="7" t="s">
        <v>280</v>
      </c>
      <c r="D97" s="28" t="s">
        <v>1099</v>
      </c>
      <c r="E97" s="28" t="s">
        <v>1099</v>
      </c>
      <c r="F97" s="28" t="s">
        <v>1099</v>
      </c>
      <c r="G97" s="28" t="s">
        <v>1099</v>
      </c>
      <c r="H97" s="28" t="s">
        <v>1099</v>
      </c>
      <c r="I97" s="21"/>
      <c r="J97" s="21" t="s">
        <v>4115</v>
      </c>
      <c r="K97" s="21" t="s">
        <v>4115</v>
      </c>
      <c r="L97" s="21" t="s">
        <v>4115</v>
      </c>
      <c r="M97" s="21" t="s">
        <v>4115</v>
      </c>
      <c r="O97" s="4">
        <v>0.56330000000000002</v>
      </c>
      <c r="P97" s="4">
        <v>0.55940000000000001</v>
      </c>
      <c r="Q97" s="4">
        <v>0.55489999999999995</v>
      </c>
      <c r="R97" s="4">
        <v>0.54269999999999996</v>
      </c>
      <c r="S97" s="4">
        <v>0.55389999999999995</v>
      </c>
      <c r="T97" s="9"/>
      <c r="U97" s="7"/>
      <c r="W97" s="11">
        <f t="shared" si="4"/>
        <v>1.1199999999999988E-2</v>
      </c>
      <c r="X97" s="12">
        <f t="shared" si="5"/>
        <v>-1.2199999999999989E-2</v>
      </c>
      <c r="Y97" s="12">
        <f t="shared" si="6"/>
        <v>-4.5000000000000595E-3</v>
      </c>
      <c r="Z97" s="12">
        <f t="shared" si="7"/>
        <v>-3.9000000000000146E-3</v>
      </c>
      <c r="AB97" s="7" t="s">
        <v>4106</v>
      </c>
      <c r="AC97" s="7" t="s">
        <v>4107</v>
      </c>
      <c r="AD97" s="7" t="s">
        <v>4107</v>
      </c>
      <c r="AE97" s="7" t="s">
        <v>4107</v>
      </c>
    </row>
    <row r="98" spans="1:31" x14ac:dyDescent="0.25">
      <c r="A98" s="7" t="s">
        <v>2363</v>
      </c>
      <c r="B98" s="7" t="s">
        <v>2364</v>
      </c>
      <c r="C98" s="7" t="s">
        <v>280</v>
      </c>
      <c r="D98" s="28" t="e">
        <v>#N/A</v>
      </c>
      <c r="E98" s="28" t="s">
        <v>1099</v>
      </c>
      <c r="F98" s="28" t="s">
        <v>1099</v>
      </c>
      <c r="G98" s="28" t="s">
        <v>1099</v>
      </c>
      <c r="H98" s="28" t="s">
        <v>1099</v>
      </c>
      <c r="I98" s="21"/>
      <c r="J98" s="21" t="s">
        <v>4115</v>
      </c>
      <c r="K98" s="21" t="s">
        <v>4115</v>
      </c>
      <c r="L98" s="21" t="s">
        <v>4115</v>
      </c>
      <c r="M98" s="21" t="s">
        <v>4108</v>
      </c>
      <c r="O98" s="4" t="e">
        <v>#N/A</v>
      </c>
      <c r="P98" s="4">
        <v>0.47839999999999999</v>
      </c>
      <c r="Q98" s="4">
        <v>0.51129999999999998</v>
      </c>
      <c r="R98" s="4">
        <v>0.51690000000000003</v>
      </c>
      <c r="S98" s="4">
        <v>0.55149999999999999</v>
      </c>
      <c r="T98" s="9"/>
      <c r="U98" s="7"/>
      <c r="W98" s="11">
        <f t="shared" si="4"/>
        <v>3.4599999999999964E-2</v>
      </c>
      <c r="X98" s="12">
        <f t="shared" si="5"/>
        <v>5.6000000000000494E-3</v>
      </c>
      <c r="Y98" s="12">
        <f t="shared" si="6"/>
        <v>3.2899999999999985E-2</v>
      </c>
      <c r="Z98" s="12" t="e">
        <f t="shared" si="7"/>
        <v>#N/A</v>
      </c>
      <c r="AB98" s="7" t="s">
        <v>4106</v>
      </c>
      <c r="AC98" s="7" t="s">
        <v>4106</v>
      </c>
      <c r="AD98" s="7" t="s">
        <v>4106</v>
      </c>
      <c r="AE98" s="7" t="s">
        <v>4108</v>
      </c>
    </row>
    <row r="99" spans="1:31" x14ac:dyDescent="0.25">
      <c r="A99" s="7" t="s">
        <v>3036</v>
      </c>
      <c r="B99" s="7" t="s">
        <v>3037</v>
      </c>
      <c r="C99" s="7" t="s">
        <v>280</v>
      </c>
      <c r="D99" s="28" t="e">
        <v>#N/A</v>
      </c>
      <c r="E99" s="28" t="e">
        <v>#N/A</v>
      </c>
      <c r="F99" s="28" t="s">
        <v>1099</v>
      </c>
      <c r="G99" s="28" t="s">
        <v>1099</v>
      </c>
      <c r="H99" s="28" t="s">
        <v>1099</v>
      </c>
      <c r="I99" s="21"/>
      <c r="J99" s="21" t="s">
        <v>4115</v>
      </c>
      <c r="K99" s="21" t="s">
        <v>4115</v>
      </c>
      <c r="L99" s="21" t="s">
        <v>4108</v>
      </c>
      <c r="M99" s="21" t="s">
        <v>4108</v>
      </c>
      <c r="O99" s="4" t="e">
        <v>#N/A</v>
      </c>
      <c r="P99" s="4" t="e">
        <v>#N/A</v>
      </c>
      <c r="Q99" s="4">
        <v>0.50360000000000005</v>
      </c>
      <c r="R99" s="4">
        <v>0.51890000000000003</v>
      </c>
      <c r="S99" s="4">
        <v>0.55059999999999998</v>
      </c>
      <c r="T99" s="9"/>
      <c r="U99" s="7"/>
      <c r="W99" s="11">
        <f t="shared" si="4"/>
        <v>3.169999999999995E-2</v>
      </c>
      <c r="X99" s="12">
        <f t="shared" si="5"/>
        <v>1.529999999999998E-2</v>
      </c>
      <c r="Y99" s="12" t="e">
        <f t="shared" si="6"/>
        <v>#N/A</v>
      </c>
      <c r="Z99" s="12" t="e">
        <f t="shared" si="7"/>
        <v>#N/A</v>
      </c>
      <c r="AB99" s="7" t="s">
        <v>4106</v>
      </c>
      <c r="AC99" s="7" t="s">
        <v>4106</v>
      </c>
      <c r="AD99" s="7" t="s">
        <v>4108</v>
      </c>
      <c r="AE99" s="7" t="s">
        <v>4108</v>
      </c>
    </row>
    <row r="100" spans="1:31" hidden="1" x14ac:dyDescent="0.25">
      <c r="A100" s="7" t="s">
        <v>1505</v>
      </c>
      <c r="B100" s="7" t="s">
        <v>1506</v>
      </c>
      <c r="C100" s="7" t="s">
        <v>280</v>
      </c>
      <c r="D100" s="28" t="s">
        <v>1099</v>
      </c>
      <c r="E100" s="28" t="s">
        <v>1099</v>
      </c>
      <c r="F100" s="28" t="s">
        <v>1099</v>
      </c>
      <c r="G100" s="28" t="s">
        <v>1099</v>
      </c>
      <c r="H100" s="28" t="s">
        <v>1099</v>
      </c>
      <c r="I100" s="21"/>
      <c r="J100" s="21" t="s">
        <v>4115</v>
      </c>
      <c r="K100" s="21" t="s">
        <v>4115</v>
      </c>
      <c r="L100" s="21" t="s">
        <v>4115</v>
      </c>
      <c r="M100" s="21" t="s">
        <v>4115</v>
      </c>
      <c r="O100" s="4">
        <v>0.56089999999999995</v>
      </c>
      <c r="P100" s="4">
        <v>0.5323</v>
      </c>
      <c r="Q100" s="4">
        <v>0.5585</v>
      </c>
      <c r="R100" s="4">
        <v>0.55649999999999999</v>
      </c>
      <c r="S100" s="4">
        <v>0.55010000000000003</v>
      </c>
      <c r="T100" s="9"/>
      <c r="U100" s="7"/>
      <c r="W100" s="11">
        <f t="shared" si="4"/>
        <v>-6.3999999999999613E-3</v>
      </c>
      <c r="X100" s="12">
        <f t="shared" si="5"/>
        <v>-2.0000000000000018E-3</v>
      </c>
      <c r="Y100" s="12">
        <f t="shared" si="6"/>
        <v>2.6200000000000001E-2</v>
      </c>
      <c r="Z100" s="12">
        <f t="shared" si="7"/>
        <v>-2.8599999999999959E-2</v>
      </c>
      <c r="AB100" s="7" t="s">
        <v>4107</v>
      </c>
      <c r="AC100" s="7" t="s">
        <v>4107</v>
      </c>
      <c r="AD100" s="7" t="s">
        <v>4106</v>
      </c>
      <c r="AE100" s="7" t="s">
        <v>4107</v>
      </c>
    </row>
    <row r="101" spans="1:31" x14ac:dyDescent="0.25">
      <c r="A101" s="7" t="s">
        <v>1388</v>
      </c>
      <c r="B101" s="7" t="s">
        <v>1389</v>
      </c>
      <c r="C101" s="7" t="s">
        <v>280</v>
      </c>
      <c r="D101" s="28" t="s">
        <v>1099</v>
      </c>
      <c r="E101" s="28" t="s">
        <v>1099</v>
      </c>
      <c r="F101" s="28" t="s">
        <v>1099</v>
      </c>
      <c r="G101" s="28" t="s">
        <v>1099</v>
      </c>
      <c r="H101" s="28" t="s">
        <v>1099</v>
      </c>
      <c r="I101" s="21"/>
      <c r="J101" s="21" t="s">
        <v>4115</v>
      </c>
      <c r="K101" s="21" t="s">
        <v>4115</v>
      </c>
      <c r="L101" s="21" t="s">
        <v>4115</v>
      </c>
      <c r="M101" s="21" t="s">
        <v>4115</v>
      </c>
      <c r="O101" s="4">
        <v>0.57889999999999997</v>
      </c>
      <c r="P101" s="4">
        <v>0.54769999999999996</v>
      </c>
      <c r="Q101" s="4">
        <v>0.53390000000000004</v>
      </c>
      <c r="R101" s="4">
        <v>0.5232</v>
      </c>
      <c r="S101" s="4">
        <v>0.54859999999999998</v>
      </c>
      <c r="T101" s="9"/>
      <c r="U101" s="7"/>
      <c r="W101" s="11">
        <f t="shared" si="4"/>
        <v>2.5399999999999978E-2</v>
      </c>
      <c r="X101" s="12">
        <f t="shared" si="5"/>
        <v>-1.0700000000000043E-2</v>
      </c>
      <c r="Y101" s="12">
        <f t="shared" si="6"/>
        <v>-1.3799999999999923E-2</v>
      </c>
      <c r="Z101" s="12">
        <f t="shared" si="7"/>
        <v>-3.1200000000000006E-2</v>
      </c>
      <c r="AB101" s="7" t="s">
        <v>4106</v>
      </c>
      <c r="AC101" s="7" t="s">
        <v>4107</v>
      </c>
      <c r="AD101" s="7" t="s">
        <v>4107</v>
      </c>
      <c r="AE101" s="7" t="s">
        <v>4107</v>
      </c>
    </row>
    <row r="102" spans="1:31" hidden="1" x14ac:dyDescent="0.25">
      <c r="A102" s="7" t="s">
        <v>1169</v>
      </c>
      <c r="B102" s="7" t="s">
        <v>1170</v>
      </c>
      <c r="C102" s="7" t="s">
        <v>280</v>
      </c>
      <c r="D102" s="28" t="s">
        <v>1099</v>
      </c>
      <c r="E102" s="28" t="s">
        <v>1099</v>
      </c>
      <c r="F102" s="28" t="s">
        <v>1099</v>
      </c>
      <c r="G102" s="28" t="s">
        <v>1099</v>
      </c>
      <c r="H102" s="28" t="s">
        <v>1099</v>
      </c>
      <c r="I102" s="21"/>
      <c r="J102" s="21" t="s">
        <v>4115</v>
      </c>
      <c r="K102" s="21" t="s">
        <v>4115</v>
      </c>
      <c r="L102" s="21" t="s">
        <v>4115</v>
      </c>
      <c r="M102" s="21" t="s">
        <v>4115</v>
      </c>
      <c r="O102" s="4">
        <v>0.60740000000000005</v>
      </c>
      <c r="P102" s="4">
        <v>0.58630000000000004</v>
      </c>
      <c r="Q102" s="4">
        <v>0.56320000000000003</v>
      </c>
      <c r="R102" s="4">
        <v>0.54700000000000004</v>
      </c>
      <c r="S102" s="4">
        <v>0.54749999999999999</v>
      </c>
      <c r="T102" s="9"/>
      <c r="U102" s="7"/>
      <c r="W102" s="11">
        <f t="shared" si="4"/>
        <v>4.9999999999994493E-4</v>
      </c>
      <c r="X102" s="12">
        <f t="shared" si="5"/>
        <v>-1.6199999999999992E-2</v>
      </c>
      <c r="Y102" s="12">
        <f t="shared" si="6"/>
        <v>-2.3100000000000009E-2</v>
      </c>
      <c r="Z102" s="12">
        <f t="shared" si="7"/>
        <v>-2.1100000000000008E-2</v>
      </c>
      <c r="AB102" s="7" t="s">
        <v>4115</v>
      </c>
      <c r="AC102" s="7" t="s">
        <v>4107</v>
      </c>
      <c r="AD102" s="7" t="s">
        <v>4107</v>
      </c>
      <c r="AE102" s="7" t="s">
        <v>4107</v>
      </c>
    </row>
    <row r="103" spans="1:31" x14ac:dyDescent="0.25">
      <c r="A103" s="7" t="s">
        <v>1273</v>
      </c>
      <c r="B103" s="7" t="s">
        <v>1274</v>
      </c>
      <c r="C103" s="7" t="s">
        <v>280</v>
      </c>
      <c r="D103" s="28" t="s">
        <v>1099</v>
      </c>
      <c r="E103" s="28" t="s">
        <v>1099</v>
      </c>
      <c r="F103" s="28" t="s">
        <v>1099</v>
      </c>
      <c r="G103" s="28" t="s">
        <v>1099</v>
      </c>
      <c r="H103" s="28" t="s">
        <v>1099</v>
      </c>
      <c r="I103" s="21"/>
      <c r="J103" s="21" t="s">
        <v>4115</v>
      </c>
      <c r="K103" s="21" t="s">
        <v>4115</v>
      </c>
      <c r="L103" s="21" t="s">
        <v>4115</v>
      </c>
      <c r="M103" s="21" t="s">
        <v>4115</v>
      </c>
      <c r="O103" s="4">
        <v>0.59619999999999995</v>
      </c>
      <c r="P103" s="4">
        <v>0.55700000000000005</v>
      </c>
      <c r="Q103" s="4">
        <v>0.53879999999999995</v>
      </c>
      <c r="R103" s="4">
        <v>0.52780000000000005</v>
      </c>
      <c r="S103" s="4">
        <v>0.54469999999999996</v>
      </c>
      <c r="T103" s="9"/>
      <c r="U103" s="7"/>
      <c r="W103" s="11">
        <f t="shared" si="4"/>
        <v>1.6899999999999915E-2</v>
      </c>
      <c r="X103" s="12">
        <f t="shared" si="5"/>
        <v>-1.0999999999999899E-2</v>
      </c>
      <c r="Y103" s="12">
        <f t="shared" si="6"/>
        <v>-1.8200000000000105E-2</v>
      </c>
      <c r="Z103" s="12">
        <f t="shared" si="7"/>
        <v>-3.9199999999999902E-2</v>
      </c>
      <c r="AB103" s="7" t="s">
        <v>4106</v>
      </c>
      <c r="AC103" s="7" t="s">
        <v>4107</v>
      </c>
      <c r="AD103" s="7" t="s">
        <v>4107</v>
      </c>
      <c r="AE103" s="7" t="s">
        <v>4107</v>
      </c>
    </row>
    <row r="104" spans="1:31" x14ac:dyDescent="0.25">
      <c r="A104" s="7" t="s">
        <v>1491</v>
      </c>
      <c r="B104" s="7" t="s">
        <v>1492</v>
      </c>
      <c r="C104" s="7" t="s">
        <v>280</v>
      </c>
      <c r="D104" s="28" t="s">
        <v>1099</v>
      </c>
      <c r="E104" s="28" t="s">
        <v>1099</v>
      </c>
      <c r="F104" s="28" t="s">
        <v>1099</v>
      </c>
      <c r="G104" s="28" t="s">
        <v>1099</v>
      </c>
      <c r="H104" s="28" t="s">
        <v>1099</v>
      </c>
      <c r="I104" s="21"/>
      <c r="J104" s="21" t="s">
        <v>4115</v>
      </c>
      <c r="K104" s="21" t="s">
        <v>4115</v>
      </c>
      <c r="L104" s="21" t="s">
        <v>4115</v>
      </c>
      <c r="M104" s="21" t="s">
        <v>4115</v>
      </c>
      <c r="O104" s="4">
        <v>0.56200000000000006</v>
      </c>
      <c r="P104" s="4">
        <v>0.53969999999999996</v>
      </c>
      <c r="Q104" s="4">
        <v>0.52139999999999997</v>
      </c>
      <c r="R104" s="4">
        <v>0.53049999999999997</v>
      </c>
      <c r="S104" s="4">
        <v>0.54259999999999997</v>
      </c>
      <c r="T104" s="9"/>
      <c r="U104" s="7"/>
      <c r="W104" s="11">
        <f t="shared" si="4"/>
        <v>1.21E-2</v>
      </c>
      <c r="X104" s="12">
        <f t="shared" si="5"/>
        <v>9.099999999999997E-3</v>
      </c>
      <c r="Y104" s="12">
        <f t="shared" si="6"/>
        <v>-1.8299999999999983E-2</v>
      </c>
      <c r="Z104" s="12">
        <f t="shared" si="7"/>
        <v>-2.2300000000000098E-2</v>
      </c>
      <c r="AB104" s="7" t="s">
        <v>4106</v>
      </c>
      <c r="AC104" s="7" t="s">
        <v>4106</v>
      </c>
      <c r="AD104" s="7" t="s">
        <v>4107</v>
      </c>
      <c r="AE104" s="7" t="s">
        <v>4107</v>
      </c>
    </row>
    <row r="105" spans="1:31" x14ac:dyDescent="0.25">
      <c r="A105" s="7" t="s">
        <v>3583</v>
      </c>
      <c r="B105" s="7" t="s">
        <v>3584</v>
      </c>
      <c r="C105" s="7" t="s">
        <v>280</v>
      </c>
      <c r="D105" s="28" t="e">
        <v>#N/A</v>
      </c>
      <c r="E105" s="28" t="e">
        <v>#N/A</v>
      </c>
      <c r="F105" s="28" t="e">
        <v>#N/A</v>
      </c>
      <c r="G105" s="28" t="s">
        <v>1099</v>
      </c>
      <c r="H105" s="28" t="s">
        <v>1099</v>
      </c>
      <c r="I105" s="21"/>
      <c r="J105" s="21" t="s">
        <v>4115</v>
      </c>
      <c r="K105" s="21" t="s">
        <v>4108</v>
      </c>
      <c r="L105" s="21" t="s">
        <v>4108</v>
      </c>
      <c r="M105" s="21" t="s">
        <v>4108</v>
      </c>
      <c r="O105" s="4" t="e">
        <v>#N/A</v>
      </c>
      <c r="P105" s="4" t="e">
        <v>#N/A</v>
      </c>
      <c r="Q105" s="4" t="e">
        <v>#N/A</v>
      </c>
      <c r="R105" s="4">
        <v>0.51829999999999998</v>
      </c>
      <c r="S105" s="4">
        <v>0.53439999999999999</v>
      </c>
      <c r="T105" s="9"/>
      <c r="U105" s="7"/>
      <c r="W105" s="11">
        <f t="shared" si="4"/>
        <v>1.6100000000000003E-2</v>
      </c>
      <c r="X105" s="12" t="e">
        <f t="shared" si="5"/>
        <v>#N/A</v>
      </c>
      <c r="Y105" s="12" t="e">
        <f t="shared" si="6"/>
        <v>#N/A</v>
      </c>
      <c r="Z105" s="12" t="e">
        <f t="shared" si="7"/>
        <v>#N/A</v>
      </c>
      <c r="AB105" s="7" t="s">
        <v>4106</v>
      </c>
      <c r="AC105" s="7" t="s">
        <v>4108</v>
      </c>
      <c r="AD105" s="7" t="s">
        <v>4108</v>
      </c>
      <c r="AE105" s="7" t="s">
        <v>4108</v>
      </c>
    </row>
    <row r="106" spans="1:31" x14ac:dyDescent="0.25">
      <c r="A106" s="7" t="s">
        <v>1635</v>
      </c>
      <c r="B106" s="7" t="s">
        <v>4043</v>
      </c>
      <c r="C106" s="7" t="s">
        <v>280</v>
      </c>
      <c r="D106" s="28" t="s">
        <v>1099</v>
      </c>
      <c r="E106" s="28" t="s">
        <v>1099</v>
      </c>
      <c r="F106" s="28" t="s">
        <v>1099</v>
      </c>
      <c r="G106" s="28" t="s">
        <v>1099</v>
      </c>
      <c r="H106" s="28" t="s">
        <v>1099</v>
      </c>
      <c r="I106" s="21"/>
      <c r="J106" s="21" t="s">
        <v>4115</v>
      </c>
      <c r="K106" s="21" t="s">
        <v>4115</v>
      </c>
      <c r="L106" s="21" t="s">
        <v>4115</v>
      </c>
      <c r="M106" s="21" t="s">
        <v>4115</v>
      </c>
      <c r="O106" s="4">
        <v>0.4985</v>
      </c>
      <c r="P106" s="4">
        <v>0.50090000000000001</v>
      </c>
      <c r="Q106" s="4">
        <v>0.50700000000000001</v>
      </c>
      <c r="R106" s="4">
        <v>0.51770000000000005</v>
      </c>
      <c r="S106" s="4">
        <v>0.53100000000000003</v>
      </c>
      <c r="T106" s="9"/>
      <c r="U106" s="7"/>
      <c r="W106" s="11">
        <f t="shared" si="4"/>
        <v>1.3299999999999979E-2</v>
      </c>
      <c r="X106" s="12">
        <f t="shared" si="5"/>
        <v>1.0700000000000043E-2</v>
      </c>
      <c r="Y106" s="12">
        <f t="shared" si="6"/>
        <v>6.0999999999999943E-3</v>
      </c>
      <c r="Z106" s="12">
        <f t="shared" si="7"/>
        <v>2.4000000000000132E-3</v>
      </c>
      <c r="AB106" s="7" t="s">
        <v>4106</v>
      </c>
      <c r="AC106" s="7" t="s">
        <v>4106</v>
      </c>
      <c r="AD106" s="7" t="s">
        <v>4106</v>
      </c>
      <c r="AE106" s="7" t="s">
        <v>4106</v>
      </c>
    </row>
    <row r="107" spans="1:31" x14ac:dyDescent="0.25">
      <c r="A107" s="7" t="s">
        <v>1592</v>
      </c>
      <c r="B107" s="7" t="s">
        <v>1593</v>
      </c>
      <c r="C107" s="7" t="s">
        <v>280</v>
      </c>
      <c r="D107" s="28" t="s">
        <v>1099</v>
      </c>
      <c r="E107" s="28" t="s">
        <v>1099</v>
      </c>
      <c r="F107" s="28" t="s">
        <v>1099</v>
      </c>
      <c r="G107" s="28" t="s">
        <v>1099</v>
      </c>
      <c r="H107" s="28" t="s">
        <v>1099</v>
      </c>
      <c r="I107" s="21"/>
      <c r="J107" s="21" t="s">
        <v>4115</v>
      </c>
      <c r="K107" s="21" t="s">
        <v>4115</v>
      </c>
      <c r="L107" s="21" t="s">
        <v>4115</v>
      </c>
      <c r="M107" s="21" t="s">
        <v>4115</v>
      </c>
      <c r="O107" s="4">
        <v>0.53280000000000005</v>
      </c>
      <c r="P107" s="4">
        <v>0.51319999999999999</v>
      </c>
      <c r="Q107" s="4">
        <v>0.50580000000000003</v>
      </c>
      <c r="R107" s="4">
        <v>0.50880000000000003</v>
      </c>
      <c r="S107" s="4">
        <v>0.53080000000000005</v>
      </c>
      <c r="T107" s="9"/>
      <c r="U107" s="7"/>
      <c r="W107" s="11">
        <f t="shared" si="4"/>
        <v>2.200000000000002E-2</v>
      </c>
      <c r="X107" s="12">
        <f t="shared" si="5"/>
        <v>3.0000000000000027E-3</v>
      </c>
      <c r="Y107" s="12">
        <f t="shared" si="6"/>
        <v>-7.3999999999999622E-3</v>
      </c>
      <c r="Z107" s="12">
        <f t="shared" si="7"/>
        <v>-1.9600000000000062E-2</v>
      </c>
      <c r="AB107" s="7" t="s">
        <v>4106</v>
      </c>
      <c r="AC107" s="7" t="s">
        <v>4106</v>
      </c>
      <c r="AD107" s="7" t="s">
        <v>4107</v>
      </c>
      <c r="AE107" s="7" t="s">
        <v>4107</v>
      </c>
    </row>
    <row r="108" spans="1:31" x14ac:dyDescent="0.25">
      <c r="A108" s="7" t="s">
        <v>1567</v>
      </c>
      <c r="B108" s="7" t="s">
        <v>1568</v>
      </c>
      <c r="C108" s="7" t="s">
        <v>280</v>
      </c>
      <c r="D108" s="28" t="s">
        <v>1099</v>
      </c>
      <c r="E108" s="28" t="s">
        <v>1099</v>
      </c>
      <c r="F108" s="28" t="s">
        <v>1099</v>
      </c>
      <c r="G108" s="28" t="s">
        <v>1099</v>
      </c>
      <c r="H108" s="28" t="s">
        <v>1099</v>
      </c>
      <c r="I108" s="21"/>
      <c r="J108" s="21" t="s">
        <v>4115</v>
      </c>
      <c r="K108" s="21" t="s">
        <v>4115</v>
      </c>
      <c r="L108" s="21" t="s">
        <v>4115</v>
      </c>
      <c r="M108" s="21" t="s">
        <v>4115</v>
      </c>
      <c r="O108" s="4">
        <v>0.54269999999999996</v>
      </c>
      <c r="P108" s="4">
        <v>0.5413</v>
      </c>
      <c r="Q108" s="4">
        <v>0.52910000000000001</v>
      </c>
      <c r="R108" s="4">
        <v>0.51629999999999998</v>
      </c>
      <c r="S108" s="4">
        <v>0.52839999999999998</v>
      </c>
      <c r="T108" s="9"/>
      <c r="U108" s="7"/>
      <c r="W108" s="11">
        <f t="shared" si="4"/>
        <v>1.21E-2</v>
      </c>
      <c r="X108" s="12">
        <f t="shared" si="5"/>
        <v>-1.2800000000000034E-2</v>
      </c>
      <c r="Y108" s="12">
        <f t="shared" si="6"/>
        <v>-1.2199999999999989E-2</v>
      </c>
      <c r="Z108" s="12">
        <f t="shared" si="7"/>
        <v>-1.3999999999999568E-3</v>
      </c>
      <c r="AB108" s="7" t="s">
        <v>4106</v>
      </c>
      <c r="AC108" s="7" t="s">
        <v>4107</v>
      </c>
      <c r="AD108" s="7" t="s">
        <v>4107</v>
      </c>
      <c r="AE108" s="7" t="s">
        <v>4107</v>
      </c>
    </row>
    <row r="109" spans="1:31" hidden="1" x14ac:dyDescent="0.25">
      <c r="A109" s="7" t="s">
        <v>1612</v>
      </c>
      <c r="B109" s="7" t="s">
        <v>2468</v>
      </c>
      <c r="C109" s="7" t="s">
        <v>280</v>
      </c>
      <c r="D109" s="28" t="s">
        <v>1099</v>
      </c>
      <c r="E109" s="28" t="s">
        <v>1099</v>
      </c>
      <c r="F109" s="28" t="s">
        <v>1099</v>
      </c>
      <c r="G109" s="28" t="s">
        <v>1099</v>
      </c>
      <c r="H109" s="28" t="s">
        <v>1099</v>
      </c>
      <c r="I109" s="21"/>
      <c r="J109" s="21" t="s">
        <v>4115</v>
      </c>
      <c r="K109" s="21" t="s">
        <v>4115</v>
      </c>
      <c r="L109" s="21" t="s">
        <v>4115</v>
      </c>
      <c r="M109" s="21" t="s">
        <v>4115</v>
      </c>
      <c r="O109" s="4">
        <v>0.52200000000000002</v>
      </c>
      <c r="P109" s="4">
        <v>0.52429999999999999</v>
      </c>
      <c r="Q109" s="4">
        <v>0.52769999999999995</v>
      </c>
      <c r="R109" s="4">
        <v>0.53669999999999995</v>
      </c>
      <c r="S109" s="4">
        <v>0.5272</v>
      </c>
      <c r="T109" s="9"/>
      <c r="U109" s="7"/>
      <c r="W109" s="11">
        <f t="shared" si="4"/>
        <v>-9.4999999999999529E-3</v>
      </c>
      <c r="X109" s="12">
        <f t="shared" si="5"/>
        <v>9.000000000000008E-3</v>
      </c>
      <c r="Y109" s="12">
        <f t="shared" si="6"/>
        <v>3.3999999999999586E-3</v>
      </c>
      <c r="Z109" s="12">
        <f t="shared" si="7"/>
        <v>2.2999999999999687E-3</v>
      </c>
      <c r="AB109" s="7" t="s">
        <v>4107</v>
      </c>
      <c r="AC109" s="7" t="s">
        <v>4106</v>
      </c>
      <c r="AD109" s="7" t="s">
        <v>4106</v>
      </c>
      <c r="AE109" s="7" t="s">
        <v>4106</v>
      </c>
    </row>
    <row r="110" spans="1:31" x14ac:dyDescent="0.25">
      <c r="A110" s="7" t="s">
        <v>1529</v>
      </c>
      <c r="B110" s="7" t="s">
        <v>1530</v>
      </c>
      <c r="C110" s="7" t="s">
        <v>280</v>
      </c>
      <c r="D110" s="28" t="s">
        <v>1099</v>
      </c>
      <c r="E110" s="28" t="s">
        <v>1099</v>
      </c>
      <c r="F110" s="28" t="s">
        <v>1099</v>
      </c>
      <c r="G110" s="28" t="s">
        <v>1099</v>
      </c>
      <c r="H110" s="28" t="s">
        <v>1099</v>
      </c>
      <c r="I110" s="21"/>
      <c r="J110" s="21" t="s">
        <v>4115</v>
      </c>
      <c r="K110" s="21" t="s">
        <v>4115</v>
      </c>
      <c r="L110" s="21" t="s">
        <v>4115</v>
      </c>
      <c r="M110" s="21" t="s">
        <v>4115</v>
      </c>
      <c r="O110" s="4">
        <v>0.54690000000000005</v>
      </c>
      <c r="P110" s="4">
        <v>0.53190000000000004</v>
      </c>
      <c r="Q110" s="4">
        <v>0.52429999999999999</v>
      </c>
      <c r="R110" s="4">
        <v>0.52300000000000002</v>
      </c>
      <c r="S110" s="4">
        <v>0.52470000000000006</v>
      </c>
      <c r="T110" s="9"/>
      <c r="U110" s="7"/>
      <c r="W110" s="11">
        <f t="shared" si="4"/>
        <v>1.7000000000000348E-3</v>
      </c>
      <c r="X110" s="12">
        <f t="shared" si="5"/>
        <v>-1.2999999999999678E-3</v>
      </c>
      <c r="Y110" s="12">
        <f t="shared" si="6"/>
        <v>-7.6000000000000512E-3</v>
      </c>
      <c r="Z110" s="12">
        <f t="shared" si="7"/>
        <v>-1.5000000000000013E-2</v>
      </c>
      <c r="AB110" s="7" t="s">
        <v>4106</v>
      </c>
      <c r="AC110" s="7" t="s">
        <v>4107</v>
      </c>
      <c r="AD110" s="7" t="s">
        <v>4107</v>
      </c>
      <c r="AE110" s="7" t="s">
        <v>4107</v>
      </c>
    </row>
    <row r="111" spans="1:31" hidden="1" x14ac:dyDescent="0.25">
      <c r="A111" s="7" t="s">
        <v>1193</v>
      </c>
      <c r="B111" s="7" t="s">
        <v>2328</v>
      </c>
      <c r="C111" s="7" t="s">
        <v>280</v>
      </c>
      <c r="D111" s="28" t="s">
        <v>1099</v>
      </c>
      <c r="E111" s="28" t="s">
        <v>1099</v>
      </c>
      <c r="F111" s="28" t="s">
        <v>1099</v>
      </c>
      <c r="G111" s="28" t="s">
        <v>1099</v>
      </c>
      <c r="H111" s="28" t="s">
        <v>1099</v>
      </c>
      <c r="I111" s="21"/>
      <c r="J111" s="21" t="s">
        <v>4115</v>
      </c>
      <c r="K111" s="21" t="s">
        <v>4115</v>
      </c>
      <c r="L111" s="21" t="s">
        <v>4115</v>
      </c>
      <c r="M111" s="21" t="s">
        <v>4115</v>
      </c>
      <c r="O111" s="4">
        <v>0.60319999999999996</v>
      </c>
      <c r="P111" s="4">
        <v>0.57140000000000002</v>
      </c>
      <c r="Q111" s="4">
        <v>0.54200000000000004</v>
      </c>
      <c r="R111" s="4">
        <v>0.52100000000000002</v>
      </c>
      <c r="S111" s="4">
        <v>0.52110000000000001</v>
      </c>
      <c r="T111" s="9"/>
      <c r="U111" s="7"/>
      <c r="W111" s="11">
        <f t="shared" si="4"/>
        <v>9.9999999999988987E-5</v>
      </c>
      <c r="X111" s="12">
        <f t="shared" si="5"/>
        <v>-2.1000000000000019E-2</v>
      </c>
      <c r="Y111" s="12">
        <f t="shared" si="6"/>
        <v>-2.9399999999999982E-2</v>
      </c>
      <c r="Z111" s="12">
        <f t="shared" si="7"/>
        <v>-3.1799999999999939E-2</v>
      </c>
      <c r="AB111" s="7" t="s">
        <v>4115</v>
      </c>
      <c r="AC111" s="7" t="s">
        <v>4107</v>
      </c>
      <c r="AD111" s="7" t="s">
        <v>4107</v>
      </c>
      <c r="AE111" s="7" t="s">
        <v>4107</v>
      </c>
    </row>
    <row r="112" spans="1:31" x14ac:dyDescent="0.25">
      <c r="A112" s="7" t="s">
        <v>2377</v>
      </c>
      <c r="B112" s="7" t="s">
        <v>2378</v>
      </c>
      <c r="C112" s="7" t="s">
        <v>280</v>
      </c>
      <c r="D112" s="28" t="e">
        <v>#N/A</v>
      </c>
      <c r="E112" s="28" t="s">
        <v>1099</v>
      </c>
      <c r="F112" s="28" t="s">
        <v>1099</v>
      </c>
      <c r="G112" s="28" t="s">
        <v>1099</v>
      </c>
      <c r="H112" s="28" t="s">
        <v>1099</v>
      </c>
      <c r="I112" s="21"/>
      <c r="J112" s="21" t="s">
        <v>4115</v>
      </c>
      <c r="K112" s="21" t="s">
        <v>4115</v>
      </c>
      <c r="L112" s="21" t="s">
        <v>4115</v>
      </c>
      <c r="M112" s="21" t="s">
        <v>4108</v>
      </c>
      <c r="O112" s="4" t="e">
        <v>#N/A</v>
      </c>
      <c r="P112" s="4">
        <v>0.49669999999999997</v>
      </c>
      <c r="Q112" s="4">
        <v>0.53380000000000005</v>
      </c>
      <c r="R112" s="4">
        <v>0.5151</v>
      </c>
      <c r="S112" s="4">
        <v>0.52039999999999997</v>
      </c>
      <c r="T112" s="9"/>
      <c r="U112" s="7"/>
      <c r="W112" s="11">
        <f t="shared" si="4"/>
        <v>5.2999999999999714E-3</v>
      </c>
      <c r="X112" s="12">
        <f t="shared" si="5"/>
        <v>-1.870000000000005E-2</v>
      </c>
      <c r="Y112" s="12">
        <f t="shared" si="6"/>
        <v>3.7100000000000077E-2</v>
      </c>
      <c r="Z112" s="12" t="e">
        <f t="shared" si="7"/>
        <v>#N/A</v>
      </c>
      <c r="AB112" s="7" t="s">
        <v>4106</v>
      </c>
      <c r="AC112" s="7" t="s">
        <v>4107</v>
      </c>
      <c r="AD112" s="7" t="s">
        <v>4106</v>
      </c>
      <c r="AE112" s="7" t="s">
        <v>4108</v>
      </c>
    </row>
    <row r="113" spans="1:31" x14ac:dyDescent="0.25">
      <c r="A113" s="7" t="s">
        <v>1657</v>
      </c>
      <c r="B113" s="7" t="s">
        <v>2500</v>
      </c>
      <c r="C113" s="7" t="s">
        <v>280</v>
      </c>
      <c r="D113" s="28" t="s">
        <v>1099</v>
      </c>
      <c r="E113" s="28" t="s">
        <v>1099</v>
      </c>
      <c r="F113" s="28" t="s">
        <v>1099</v>
      </c>
      <c r="G113" s="28" t="s">
        <v>1099</v>
      </c>
      <c r="H113" s="28" t="s">
        <v>1099</v>
      </c>
      <c r="I113" s="21"/>
      <c r="J113" s="21" t="s">
        <v>4115</v>
      </c>
      <c r="K113" s="21" t="s">
        <v>4115</v>
      </c>
      <c r="L113" s="21" t="s">
        <v>4115</v>
      </c>
      <c r="M113" s="21" t="s">
        <v>4115</v>
      </c>
      <c r="O113" s="4">
        <v>0.47289999999999999</v>
      </c>
      <c r="P113" s="4">
        <v>0.4667</v>
      </c>
      <c r="Q113" s="4">
        <v>0.48010000000000003</v>
      </c>
      <c r="R113" s="4">
        <v>0.4914</v>
      </c>
      <c r="S113" s="4">
        <v>0.51429999999999998</v>
      </c>
      <c r="T113" s="9"/>
      <c r="U113" s="7"/>
      <c r="W113" s="11">
        <f t="shared" si="4"/>
        <v>2.2899999999999976E-2</v>
      </c>
      <c r="X113" s="12">
        <f t="shared" si="5"/>
        <v>1.1299999999999977E-2</v>
      </c>
      <c r="Y113" s="12">
        <f t="shared" si="6"/>
        <v>1.3400000000000023E-2</v>
      </c>
      <c r="Z113" s="12">
        <f t="shared" si="7"/>
        <v>-6.1999999999999833E-3</v>
      </c>
      <c r="AB113" s="7" t="s">
        <v>4106</v>
      </c>
      <c r="AC113" s="7" t="s">
        <v>4106</v>
      </c>
      <c r="AD113" s="7" t="s">
        <v>4106</v>
      </c>
      <c r="AE113" s="7" t="s">
        <v>4107</v>
      </c>
    </row>
    <row r="114" spans="1:31" x14ac:dyDescent="0.25">
      <c r="A114" s="7" t="s">
        <v>1642</v>
      </c>
      <c r="B114" s="7" t="s">
        <v>1643</v>
      </c>
      <c r="C114" s="7" t="s">
        <v>280</v>
      </c>
      <c r="D114" s="28" t="s">
        <v>1099</v>
      </c>
      <c r="E114" s="28" t="s">
        <v>1099</v>
      </c>
      <c r="F114" s="28" t="s">
        <v>1099</v>
      </c>
      <c r="G114" s="28" t="s">
        <v>1099</v>
      </c>
      <c r="H114" s="28" t="s">
        <v>1099</v>
      </c>
      <c r="I114" s="21"/>
      <c r="J114" s="21" t="s">
        <v>4115</v>
      </c>
      <c r="K114" s="21" t="s">
        <v>4115</v>
      </c>
      <c r="L114" s="21" t="s">
        <v>4115</v>
      </c>
      <c r="M114" s="21" t="s">
        <v>4115</v>
      </c>
      <c r="O114" s="4">
        <v>0.49490000000000001</v>
      </c>
      <c r="P114" s="4">
        <v>0.4864</v>
      </c>
      <c r="Q114" s="4">
        <v>0.48730000000000001</v>
      </c>
      <c r="R114" s="4">
        <v>0.505</v>
      </c>
      <c r="S114" s="4">
        <v>0.5111</v>
      </c>
      <c r="T114" s="9"/>
      <c r="U114" s="7"/>
      <c r="W114" s="11">
        <f t="shared" si="4"/>
        <v>6.0999999999999943E-3</v>
      </c>
      <c r="X114" s="12">
        <f t="shared" si="5"/>
        <v>1.7699999999999994E-2</v>
      </c>
      <c r="Y114" s="12">
        <f t="shared" si="6"/>
        <v>9.000000000000119E-4</v>
      </c>
      <c r="Z114" s="12">
        <f t="shared" si="7"/>
        <v>-8.5000000000000075E-3</v>
      </c>
      <c r="AB114" s="7" t="s">
        <v>4106</v>
      </c>
      <c r="AC114" s="7" t="s">
        <v>4106</v>
      </c>
      <c r="AD114" s="7" t="s">
        <v>4106</v>
      </c>
      <c r="AE114" s="7" t="s">
        <v>4107</v>
      </c>
    </row>
    <row r="115" spans="1:31" hidden="1" x14ac:dyDescent="0.25">
      <c r="A115" s="7" t="s">
        <v>1621</v>
      </c>
      <c r="B115" s="7" t="s">
        <v>4008</v>
      </c>
      <c r="C115" s="7" t="s">
        <v>280</v>
      </c>
      <c r="D115" s="28" t="s">
        <v>1099</v>
      </c>
      <c r="E115" s="28" t="s">
        <v>1099</v>
      </c>
      <c r="F115" s="28" t="e">
        <v>#N/A</v>
      </c>
      <c r="G115" s="28" t="e">
        <v>#N/A</v>
      </c>
      <c r="H115" s="28" t="s">
        <v>1099</v>
      </c>
      <c r="I115" s="21"/>
      <c r="J115" s="21" t="s">
        <v>4108</v>
      </c>
      <c r="K115" s="21" t="s">
        <v>4108</v>
      </c>
      <c r="L115" s="21" t="s">
        <v>4108</v>
      </c>
      <c r="M115" s="21" t="s">
        <v>4115</v>
      </c>
      <c r="O115" s="4">
        <v>0.51170000000000004</v>
      </c>
      <c r="P115" s="4">
        <v>0.51170000000000004</v>
      </c>
      <c r="Q115" s="4" t="e">
        <v>#N/A</v>
      </c>
      <c r="R115" s="4" t="e">
        <v>#N/A</v>
      </c>
      <c r="S115" s="4">
        <v>0.51080000000000003</v>
      </c>
      <c r="T115" s="9"/>
      <c r="U115" s="7"/>
      <c r="W115" s="11" t="e">
        <f t="shared" si="4"/>
        <v>#N/A</v>
      </c>
      <c r="X115" s="12" t="e">
        <f t="shared" si="5"/>
        <v>#N/A</v>
      </c>
      <c r="Y115" s="12" t="e">
        <f t="shared" si="6"/>
        <v>#N/A</v>
      </c>
      <c r="Z115" s="12">
        <f t="shared" si="7"/>
        <v>0</v>
      </c>
      <c r="AB115" s="7" t="s">
        <v>4108</v>
      </c>
      <c r="AC115" s="7" t="s">
        <v>4108</v>
      </c>
      <c r="AD115" s="7" t="s">
        <v>4108</v>
      </c>
      <c r="AE115" s="7" t="s">
        <v>4115</v>
      </c>
    </row>
    <row r="116" spans="1:31" hidden="1" x14ac:dyDescent="0.25">
      <c r="A116" s="7" t="s">
        <v>1606</v>
      </c>
      <c r="B116" s="7" t="s">
        <v>1607</v>
      </c>
      <c r="C116" s="7" t="s">
        <v>280</v>
      </c>
      <c r="D116" s="28" t="s">
        <v>1099</v>
      </c>
      <c r="E116" s="28" t="s">
        <v>1099</v>
      </c>
      <c r="F116" s="28" t="s">
        <v>1099</v>
      </c>
      <c r="G116" s="28" t="s">
        <v>1099</v>
      </c>
      <c r="H116" s="28" t="s">
        <v>1099</v>
      </c>
      <c r="I116" s="21"/>
      <c r="J116" s="21" t="s">
        <v>4115</v>
      </c>
      <c r="K116" s="21" t="s">
        <v>4115</v>
      </c>
      <c r="L116" s="21" t="s">
        <v>4115</v>
      </c>
      <c r="M116" s="21" t="s">
        <v>4115</v>
      </c>
      <c r="O116" s="4">
        <v>0.52259999999999995</v>
      </c>
      <c r="P116" s="4">
        <v>0.51890000000000003</v>
      </c>
      <c r="Q116" s="4">
        <v>0.52100000000000002</v>
      </c>
      <c r="R116" s="4">
        <v>0.51880000000000004</v>
      </c>
      <c r="S116" s="4">
        <v>0.50180000000000002</v>
      </c>
      <c r="T116" s="9"/>
      <c r="U116" s="7"/>
      <c r="W116" s="11">
        <f t="shared" si="4"/>
        <v>-1.7000000000000015E-2</v>
      </c>
      <c r="X116" s="12">
        <f t="shared" si="5"/>
        <v>-2.1999999999999797E-3</v>
      </c>
      <c r="Y116" s="12">
        <f t="shared" si="6"/>
        <v>2.0999999999999908E-3</v>
      </c>
      <c r="Z116" s="12">
        <f t="shared" si="7"/>
        <v>-3.6999999999999256E-3</v>
      </c>
      <c r="AB116" s="7" t="s">
        <v>4107</v>
      </c>
      <c r="AC116" s="7" t="s">
        <v>4107</v>
      </c>
      <c r="AD116" s="7" t="s">
        <v>4106</v>
      </c>
      <c r="AE116" s="7" t="s">
        <v>4107</v>
      </c>
    </row>
    <row r="117" spans="1:31" x14ac:dyDescent="0.25">
      <c r="A117" s="7" t="s">
        <v>3153</v>
      </c>
      <c r="B117" s="7" t="s">
        <v>3154</v>
      </c>
      <c r="C117" s="7" t="s">
        <v>280</v>
      </c>
      <c r="D117" s="28" t="e">
        <v>#N/A</v>
      </c>
      <c r="E117" s="28" t="e">
        <v>#N/A</v>
      </c>
      <c r="F117" s="28" t="s">
        <v>1099</v>
      </c>
      <c r="G117" s="28" t="s">
        <v>1099</v>
      </c>
      <c r="H117" s="28" t="s">
        <v>1099</v>
      </c>
      <c r="I117" s="21"/>
      <c r="J117" s="21" t="s">
        <v>4115</v>
      </c>
      <c r="K117" s="21" t="s">
        <v>4115</v>
      </c>
      <c r="L117" s="21" t="s">
        <v>4108</v>
      </c>
      <c r="M117" s="21" t="s">
        <v>4108</v>
      </c>
      <c r="O117" s="4" t="e">
        <v>#N/A</v>
      </c>
      <c r="P117" s="4" t="e">
        <v>#N/A</v>
      </c>
      <c r="Q117" s="4">
        <v>0.49080000000000001</v>
      </c>
      <c r="R117" s="4">
        <v>0.48809999999999998</v>
      </c>
      <c r="S117" s="4">
        <v>0.50139999999999996</v>
      </c>
      <c r="T117" s="9"/>
      <c r="U117" s="7"/>
      <c r="W117" s="11">
        <f t="shared" si="4"/>
        <v>1.3299999999999979E-2</v>
      </c>
      <c r="X117" s="12">
        <f t="shared" si="5"/>
        <v>-2.7000000000000357E-3</v>
      </c>
      <c r="Y117" s="12" t="e">
        <f t="shared" si="6"/>
        <v>#N/A</v>
      </c>
      <c r="Z117" s="12" t="e">
        <f t="shared" si="7"/>
        <v>#N/A</v>
      </c>
      <c r="AB117" s="7" t="s">
        <v>4106</v>
      </c>
      <c r="AC117" s="7" t="s">
        <v>4107</v>
      </c>
      <c r="AD117" s="7" t="s">
        <v>4108</v>
      </c>
      <c r="AE117" s="7" t="s">
        <v>4108</v>
      </c>
    </row>
    <row r="118" spans="1:31" hidden="1" x14ac:dyDescent="0.25">
      <c r="A118" s="7" t="s">
        <v>1629</v>
      </c>
      <c r="B118" s="7" t="s">
        <v>1630</v>
      </c>
      <c r="C118" s="7" t="s">
        <v>280</v>
      </c>
      <c r="D118" s="28" t="s">
        <v>1099</v>
      </c>
      <c r="E118" s="28" t="s">
        <v>1099</v>
      </c>
      <c r="F118" s="28" t="s">
        <v>1099</v>
      </c>
      <c r="G118" s="28" t="s">
        <v>1099</v>
      </c>
      <c r="H118" s="28" t="s">
        <v>1099</v>
      </c>
      <c r="I118" s="21"/>
      <c r="J118" s="21" t="s">
        <v>4115</v>
      </c>
      <c r="K118" s="21" t="s">
        <v>4115</v>
      </c>
      <c r="L118" s="21" t="s">
        <v>4115</v>
      </c>
      <c r="M118" s="21" t="s">
        <v>4115</v>
      </c>
      <c r="O118" s="4">
        <v>0.50419999999999998</v>
      </c>
      <c r="P118" s="4">
        <v>0.50349999999999995</v>
      </c>
      <c r="Q118" s="4">
        <v>0.49990000000000001</v>
      </c>
      <c r="R118" s="4">
        <v>0.50139999999999996</v>
      </c>
      <c r="S118" s="4">
        <v>0.50109999999999999</v>
      </c>
      <c r="T118" s="9"/>
      <c r="U118" s="7"/>
      <c r="W118" s="11">
        <f t="shared" si="4"/>
        <v>-2.9999999999996696E-4</v>
      </c>
      <c r="X118" s="12">
        <f t="shared" si="5"/>
        <v>1.4999999999999458E-3</v>
      </c>
      <c r="Y118" s="12">
        <f t="shared" si="6"/>
        <v>-3.5999999999999366E-3</v>
      </c>
      <c r="Z118" s="12">
        <f t="shared" si="7"/>
        <v>-7.0000000000003393E-4</v>
      </c>
      <c r="AB118" s="7" t="s">
        <v>4115</v>
      </c>
      <c r="AC118" s="7" t="s">
        <v>4106</v>
      </c>
      <c r="AD118" s="7" t="s">
        <v>4107</v>
      </c>
      <c r="AE118" s="7" t="s">
        <v>4107</v>
      </c>
    </row>
    <row r="119" spans="1:31" hidden="1" x14ac:dyDescent="0.25">
      <c r="A119" s="7" t="s">
        <v>3172</v>
      </c>
      <c r="B119" s="7" t="s">
        <v>3173</v>
      </c>
      <c r="C119" s="7" t="s">
        <v>280</v>
      </c>
      <c r="D119" s="28" t="e">
        <v>#N/A</v>
      </c>
      <c r="E119" s="28" t="e">
        <v>#N/A</v>
      </c>
      <c r="F119" s="28" t="s">
        <v>1099</v>
      </c>
      <c r="G119" s="28" t="s">
        <v>1099</v>
      </c>
      <c r="H119" s="28" t="s">
        <v>1099</v>
      </c>
      <c r="I119" s="21"/>
      <c r="J119" s="21" t="s">
        <v>4115</v>
      </c>
      <c r="K119" s="21" t="s">
        <v>4115</v>
      </c>
      <c r="L119" s="21" t="s">
        <v>4108</v>
      </c>
      <c r="M119" s="21" t="s">
        <v>4108</v>
      </c>
      <c r="O119" s="4" t="e">
        <v>#N/A</v>
      </c>
      <c r="P119" s="4" t="e">
        <v>#N/A</v>
      </c>
      <c r="Q119" s="4">
        <v>0.47970000000000002</v>
      </c>
      <c r="R119" s="4">
        <v>0.47910000000000003</v>
      </c>
      <c r="S119" s="4">
        <v>0.47560000000000002</v>
      </c>
      <c r="T119" s="9"/>
      <c r="U119" s="7"/>
      <c r="W119" s="11">
        <f t="shared" si="4"/>
        <v>-3.5000000000000031E-3</v>
      </c>
      <c r="X119" s="12">
        <f t="shared" si="5"/>
        <v>-5.9999999999998943E-4</v>
      </c>
      <c r="Y119" s="12" t="e">
        <f t="shared" si="6"/>
        <v>#N/A</v>
      </c>
      <c r="Z119" s="12" t="e">
        <f t="shared" si="7"/>
        <v>#N/A</v>
      </c>
      <c r="AB119" s="7" t="s">
        <v>4107</v>
      </c>
      <c r="AC119" s="7" t="s">
        <v>4107</v>
      </c>
      <c r="AD119" s="7" t="s">
        <v>4108</v>
      </c>
      <c r="AE119" s="7" t="s">
        <v>4108</v>
      </c>
    </row>
    <row r="120" spans="1:31" x14ac:dyDescent="0.25">
      <c r="A120" s="7" t="s">
        <v>1650</v>
      </c>
      <c r="B120" s="7" t="s">
        <v>1651</v>
      </c>
      <c r="C120" s="7" t="s">
        <v>280</v>
      </c>
      <c r="D120" s="28" t="s">
        <v>1099</v>
      </c>
      <c r="E120" s="28" t="s">
        <v>1099</v>
      </c>
      <c r="F120" s="28" t="s">
        <v>1099</v>
      </c>
      <c r="G120" s="28" t="s">
        <v>1099</v>
      </c>
      <c r="H120" s="28" t="s">
        <v>1099</v>
      </c>
      <c r="I120" s="41"/>
      <c r="J120" s="21" t="s">
        <v>4115</v>
      </c>
      <c r="K120" s="21" t="s">
        <v>4115</v>
      </c>
      <c r="L120" s="21" t="s">
        <v>4115</v>
      </c>
      <c r="M120" s="21" t="s">
        <v>4115</v>
      </c>
      <c r="O120" s="4">
        <v>0.48830000000000001</v>
      </c>
      <c r="P120" s="4">
        <v>0.48670000000000002</v>
      </c>
      <c r="Q120" s="4">
        <v>0.46289999999999998</v>
      </c>
      <c r="R120" s="4">
        <v>0.46460000000000001</v>
      </c>
      <c r="S120" s="4">
        <v>0.46600000000000003</v>
      </c>
      <c r="T120" s="9"/>
      <c r="U120" s="7"/>
      <c r="W120" s="11">
        <f t="shared" si="4"/>
        <v>1.4000000000000123E-3</v>
      </c>
      <c r="X120" s="12">
        <f t="shared" si="5"/>
        <v>1.7000000000000348E-3</v>
      </c>
      <c r="Y120" s="12">
        <f t="shared" si="6"/>
        <v>-2.3800000000000043E-2</v>
      </c>
      <c r="Z120" s="12">
        <f t="shared" si="7"/>
        <v>-1.5999999999999903E-3</v>
      </c>
      <c r="AB120" s="7" t="s">
        <v>4106</v>
      </c>
      <c r="AC120" s="7" t="s">
        <v>4106</v>
      </c>
      <c r="AD120" s="7" t="s">
        <v>4107</v>
      </c>
      <c r="AE120" s="7" t="s">
        <v>4107</v>
      </c>
    </row>
    <row r="121" spans="1:31" hidden="1" x14ac:dyDescent="0.25">
      <c r="A121" s="7" t="s">
        <v>103</v>
      </c>
      <c r="B121" s="7" t="s">
        <v>104</v>
      </c>
      <c r="C121" s="7" t="s">
        <v>18</v>
      </c>
      <c r="D121" s="28" t="s">
        <v>19</v>
      </c>
      <c r="E121" s="28" t="s">
        <v>19</v>
      </c>
      <c r="F121" s="28" t="s">
        <v>19</v>
      </c>
      <c r="G121" s="28" t="e">
        <v>#N/A</v>
      </c>
      <c r="H121" s="28" t="e">
        <v>#N/A</v>
      </c>
      <c r="J121" s="21" t="s">
        <v>4108</v>
      </c>
      <c r="K121" s="21" t="s">
        <v>4108</v>
      </c>
      <c r="L121" s="21" t="s">
        <v>4115</v>
      </c>
      <c r="M121" s="21" t="s">
        <v>4115</v>
      </c>
      <c r="O121" s="4">
        <v>0.86250000000000004</v>
      </c>
      <c r="P121" s="4">
        <v>0.87250000000000005</v>
      </c>
      <c r="Q121" s="4">
        <v>0.85009999999999997</v>
      </c>
      <c r="R121" s="4" t="e">
        <v>#N/A</v>
      </c>
      <c r="S121" s="4" t="e">
        <v>#N/A</v>
      </c>
      <c r="T121" s="9"/>
      <c r="U121" s="7"/>
      <c r="W121" s="11" t="e">
        <f t="shared" si="4"/>
        <v>#N/A</v>
      </c>
      <c r="X121" s="12" t="e">
        <f t="shared" si="5"/>
        <v>#N/A</v>
      </c>
      <c r="Y121" s="12">
        <f t="shared" si="6"/>
        <v>-2.2400000000000087E-2</v>
      </c>
      <c r="Z121" s="12">
        <f t="shared" si="7"/>
        <v>1.0000000000000009E-2</v>
      </c>
      <c r="AB121" s="7" t="s">
        <v>4108</v>
      </c>
      <c r="AC121" s="7" t="s">
        <v>4108</v>
      </c>
      <c r="AD121" s="7" t="s">
        <v>4107</v>
      </c>
      <c r="AE121" s="7" t="s">
        <v>4106</v>
      </c>
    </row>
    <row r="122" spans="1:31" hidden="1" x14ac:dyDescent="0.25">
      <c r="A122" s="7" t="s">
        <v>139</v>
      </c>
      <c r="B122" s="7" t="s">
        <v>140</v>
      </c>
      <c r="C122" s="7" t="s">
        <v>18</v>
      </c>
      <c r="D122" s="28" t="s">
        <v>19</v>
      </c>
      <c r="E122" s="28" t="s">
        <v>19</v>
      </c>
      <c r="F122" s="28" t="s">
        <v>19</v>
      </c>
      <c r="G122" s="28" t="s">
        <v>19</v>
      </c>
      <c r="H122" s="28" t="e">
        <v>#N/A</v>
      </c>
      <c r="J122" s="21" t="s">
        <v>4108</v>
      </c>
      <c r="K122" s="21" t="s">
        <v>4115</v>
      </c>
      <c r="L122" s="21" t="s">
        <v>4115</v>
      </c>
      <c r="M122" s="21" t="s">
        <v>4115</v>
      </c>
      <c r="O122" s="4">
        <v>0.83940000000000003</v>
      </c>
      <c r="P122" s="4">
        <v>0.85650000000000004</v>
      </c>
      <c r="Q122" s="4">
        <v>0.87270000000000003</v>
      </c>
      <c r="R122" s="4">
        <v>0.86370000000000002</v>
      </c>
      <c r="S122" s="4" t="e">
        <v>#N/A</v>
      </c>
      <c r="T122" s="9"/>
      <c r="U122" s="7"/>
      <c r="W122" s="11" t="e">
        <f t="shared" si="4"/>
        <v>#N/A</v>
      </c>
      <c r="X122" s="12">
        <f t="shared" si="5"/>
        <v>-9.000000000000008E-3</v>
      </c>
      <c r="Y122" s="12">
        <f t="shared" si="6"/>
        <v>1.6199999999999992E-2</v>
      </c>
      <c r="Z122" s="12">
        <f t="shared" si="7"/>
        <v>1.7100000000000004E-2</v>
      </c>
      <c r="AB122" s="7" t="s">
        <v>4108</v>
      </c>
      <c r="AC122" s="7" t="s">
        <v>4107</v>
      </c>
      <c r="AD122" s="7" t="s">
        <v>4106</v>
      </c>
      <c r="AE122" s="7" t="s">
        <v>4106</v>
      </c>
    </row>
    <row r="123" spans="1:31" hidden="1" x14ac:dyDescent="0.25">
      <c r="A123" s="7" t="s">
        <v>340</v>
      </c>
      <c r="B123" s="7" t="s">
        <v>341</v>
      </c>
      <c r="C123" s="7" t="s">
        <v>18</v>
      </c>
      <c r="D123" s="28" t="s">
        <v>19</v>
      </c>
      <c r="E123" s="28" t="s">
        <v>19</v>
      </c>
      <c r="F123" s="28" t="e">
        <v>#N/A</v>
      </c>
      <c r="G123" s="28" t="e">
        <v>#N/A</v>
      </c>
      <c r="H123" s="28" t="e">
        <v>#N/A</v>
      </c>
      <c r="I123" s="42"/>
      <c r="J123" s="21" t="s">
        <v>4108</v>
      </c>
      <c r="K123" s="21" t="s">
        <v>4108</v>
      </c>
      <c r="L123" s="21" t="s">
        <v>4108</v>
      </c>
      <c r="M123" s="21" t="s">
        <v>4115</v>
      </c>
      <c r="O123" s="4">
        <v>0.77290000000000003</v>
      </c>
      <c r="P123" s="4">
        <v>0.77290000000000003</v>
      </c>
      <c r="Q123" s="4" t="e">
        <v>#N/A</v>
      </c>
      <c r="R123" s="4" t="e">
        <v>#N/A</v>
      </c>
      <c r="S123" s="4" t="e">
        <v>#N/A</v>
      </c>
      <c r="T123" s="9"/>
      <c r="U123" s="7"/>
      <c r="W123" s="11" t="e">
        <f t="shared" si="4"/>
        <v>#N/A</v>
      </c>
      <c r="X123" s="12" t="e">
        <f t="shared" si="5"/>
        <v>#N/A</v>
      </c>
      <c r="Y123" s="12" t="e">
        <f t="shared" si="6"/>
        <v>#N/A</v>
      </c>
      <c r="Z123" s="12">
        <f t="shared" si="7"/>
        <v>0</v>
      </c>
      <c r="AB123" s="7" t="s">
        <v>4108</v>
      </c>
      <c r="AC123" s="7" t="s">
        <v>4108</v>
      </c>
      <c r="AD123" s="7" t="s">
        <v>4108</v>
      </c>
      <c r="AE123" s="7" t="s">
        <v>4115</v>
      </c>
    </row>
    <row r="124" spans="1:31" hidden="1" x14ac:dyDescent="0.25">
      <c r="A124" s="7" t="s">
        <v>700</v>
      </c>
      <c r="B124" s="7" t="s">
        <v>701</v>
      </c>
      <c r="C124" s="7" t="s">
        <v>18</v>
      </c>
      <c r="D124" s="28" t="s">
        <v>475</v>
      </c>
      <c r="E124" s="28" t="s">
        <v>475</v>
      </c>
      <c r="F124" s="28" t="e">
        <v>#N/A</v>
      </c>
      <c r="G124" s="28" t="e">
        <v>#N/A</v>
      </c>
      <c r="H124" s="28" t="e">
        <v>#N/A</v>
      </c>
      <c r="I124" s="21"/>
      <c r="J124" s="21" t="s">
        <v>4108</v>
      </c>
      <c r="K124" s="21" t="s">
        <v>4108</v>
      </c>
      <c r="L124" s="21" t="s">
        <v>4108</v>
      </c>
      <c r="M124" s="21" t="s">
        <v>4115</v>
      </c>
      <c r="O124" s="4">
        <v>0.68200000000000005</v>
      </c>
      <c r="P124" s="4">
        <v>0.68200000000000005</v>
      </c>
      <c r="Q124" s="4" t="e">
        <v>#N/A</v>
      </c>
      <c r="R124" s="4" t="e">
        <v>#N/A</v>
      </c>
      <c r="S124" s="4" t="e">
        <v>#N/A</v>
      </c>
      <c r="T124" s="9"/>
      <c r="U124" s="7"/>
      <c r="W124" s="11" t="e">
        <f t="shared" si="4"/>
        <v>#N/A</v>
      </c>
      <c r="X124" s="12" t="e">
        <f t="shared" si="5"/>
        <v>#N/A</v>
      </c>
      <c r="Y124" s="12" t="e">
        <f t="shared" si="6"/>
        <v>#N/A</v>
      </c>
      <c r="Z124" s="12">
        <f t="shared" si="7"/>
        <v>0</v>
      </c>
      <c r="AB124" s="7" t="s">
        <v>4108</v>
      </c>
      <c r="AC124" s="7" t="s">
        <v>4108</v>
      </c>
      <c r="AD124" s="7" t="s">
        <v>4108</v>
      </c>
      <c r="AE124" s="7" t="s">
        <v>4115</v>
      </c>
    </row>
    <row r="125" spans="1:31" hidden="1" x14ac:dyDescent="0.25">
      <c r="A125" s="7" t="s">
        <v>707</v>
      </c>
      <c r="B125" s="7" t="s">
        <v>708</v>
      </c>
      <c r="C125" s="7" t="s">
        <v>18</v>
      </c>
      <c r="D125" s="28" t="s">
        <v>475</v>
      </c>
      <c r="E125" s="28" t="s">
        <v>475</v>
      </c>
      <c r="F125" s="28" t="e">
        <v>#N/A</v>
      </c>
      <c r="G125" s="28" t="e">
        <v>#N/A</v>
      </c>
      <c r="H125" s="28" t="e">
        <v>#N/A</v>
      </c>
      <c r="I125" s="21"/>
      <c r="J125" s="21" t="s">
        <v>4108</v>
      </c>
      <c r="K125" s="21" t="s">
        <v>4108</v>
      </c>
      <c r="L125" s="21" t="s">
        <v>4108</v>
      </c>
      <c r="M125" s="21" t="s">
        <v>4115</v>
      </c>
      <c r="O125" s="4">
        <v>0.6794</v>
      </c>
      <c r="P125" s="4">
        <v>0.6794</v>
      </c>
      <c r="Q125" s="4" t="e">
        <v>#N/A</v>
      </c>
      <c r="R125" s="4" t="e">
        <v>#N/A</v>
      </c>
      <c r="S125" s="4" t="e">
        <v>#N/A</v>
      </c>
      <c r="T125" s="9"/>
      <c r="U125" s="7"/>
      <c r="W125" s="11" t="e">
        <f t="shared" si="4"/>
        <v>#N/A</v>
      </c>
      <c r="X125" s="12" t="e">
        <f t="shared" si="5"/>
        <v>#N/A</v>
      </c>
      <c r="Y125" s="12" t="e">
        <f t="shared" si="6"/>
        <v>#N/A</v>
      </c>
      <c r="Z125" s="12">
        <f t="shared" si="7"/>
        <v>0</v>
      </c>
      <c r="AB125" s="7" t="s">
        <v>4108</v>
      </c>
      <c r="AC125" s="7" t="s">
        <v>4108</v>
      </c>
      <c r="AD125" s="7" t="s">
        <v>4108</v>
      </c>
      <c r="AE125" s="7" t="s">
        <v>4115</v>
      </c>
    </row>
    <row r="126" spans="1:31" hidden="1" x14ac:dyDescent="0.25">
      <c r="A126" s="7" t="s">
        <v>818</v>
      </c>
      <c r="B126" s="7" t="s">
        <v>819</v>
      </c>
      <c r="C126" s="7" t="s">
        <v>18</v>
      </c>
      <c r="D126" s="28" t="s">
        <v>760</v>
      </c>
      <c r="E126" s="28" t="s">
        <v>760</v>
      </c>
      <c r="F126" s="28" t="e">
        <v>#N/A</v>
      </c>
      <c r="G126" s="28" t="e">
        <v>#N/A</v>
      </c>
      <c r="H126" s="28" t="e">
        <v>#N/A</v>
      </c>
      <c r="I126" s="21"/>
      <c r="J126" s="21" t="s">
        <v>4108</v>
      </c>
      <c r="K126" s="21" t="s">
        <v>4108</v>
      </c>
      <c r="L126" s="21" t="s">
        <v>4108</v>
      </c>
      <c r="M126" s="21" t="s">
        <v>4115</v>
      </c>
      <c r="O126" s="4">
        <v>0.65039999999999998</v>
      </c>
      <c r="P126" s="4">
        <v>0.65039999999999998</v>
      </c>
      <c r="Q126" s="4" t="e">
        <v>#N/A</v>
      </c>
      <c r="R126" s="4" t="e">
        <v>#N/A</v>
      </c>
      <c r="S126" s="4" t="e">
        <v>#N/A</v>
      </c>
      <c r="T126" s="9"/>
      <c r="U126" s="7"/>
      <c r="W126" s="11" t="e">
        <f t="shared" si="4"/>
        <v>#N/A</v>
      </c>
      <c r="X126" s="12" t="e">
        <f t="shared" si="5"/>
        <v>#N/A</v>
      </c>
      <c r="Y126" s="12" t="e">
        <f t="shared" si="6"/>
        <v>#N/A</v>
      </c>
      <c r="Z126" s="12">
        <f t="shared" si="7"/>
        <v>0</v>
      </c>
      <c r="AB126" s="7" t="s">
        <v>4108</v>
      </c>
      <c r="AC126" s="7" t="s">
        <v>4108</v>
      </c>
      <c r="AD126" s="7" t="s">
        <v>4108</v>
      </c>
      <c r="AE126" s="7" t="s">
        <v>4115</v>
      </c>
    </row>
    <row r="127" spans="1:31" hidden="1" x14ac:dyDescent="0.25">
      <c r="A127" s="7" t="s">
        <v>862</v>
      </c>
      <c r="B127" s="7" t="s">
        <v>863</v>
      </c>
      <c r="C127" s="7" t="s">
        <v>18</v>
      </c>
      <c r="D127" s="28" t="s">
        <v>760</v>
      </c>
      <c r="E127" s="28" t="s">
        <v>760</v>
      </c>
      <c r="F127" s="28" t="e">
        <v>#N/A</v>
      </c>
      <c r="G127" s="28" t="e">
        <v>#N/A</v>
      </c>
      <c r="H127" s="28" t="e">
        <v>#N/A</v>
      </c>
      <c r="I127" s="21"/>
      <c r="J127" s="21" t="s">
        <v>4108</v>
      </c>
      <c r="K127" s="21" t="s">
        <v>4108</v>
      </c>
      <c r="L127" s="21" t="s">
        <v>4108</v>
      </c>
      <c r="M127" s="21" t="s">
        <v>4115</v>
      </c>
      <c r="O127" s="4">
        <v>0.64449999999999996</v>
      </c>
      <c r="P127" s="4">
        <v>0.64449999999999996</v>
      </c>
      <c r="Q127" s="4" t="e">
        <v>#N/A</v>
      </c>
      <c r="R127" s="4" t="e">
        <v>#N/A</v>
      </c>
      <c r="S127" s="4" t="e">
        <v>#N/A</v>
      </c>
      <c r="T127" s="9"/>
      <c r="U127" s="7"/>
      <c r="W127" s="11" t="e">
        <f t="shared" si="4"/>
        <v>#N/A</v>
      </c>
      <c r="X127" s="12" t="e">
        <f t="shared" si="5"/>
        <v>#N/A</v>
      </c>
      <c r="Y127" s="12" t="e">
        <f t="shared" si="6"/>
        <v>#N/A</v>
      </c>
      <c r="Z127" s="12">
        <f t="shared" si="7"/>
        <v>0</v>
      </c>
      <c r="AB127" s="7" t="s">
        <v>4108</v>
      </c>
      <c r="AC127" s="7" t="s">
        <v>4108</v>
      </c>
      <c r="AD127" s="7" t="s">
        <v>4108</v>
      </c>
      <c r="AE127" s="7" t="s">
        <v>4115</v>
      </c>
    </row>
    <row r="128" spans="1:31" hidden="1" x14ac:dyDescent="0.25">
      <c r="A128" s="7" t="s">
        <v>878</v>
      </c>
      <c r="B128" s="7" t="s">
        <v>879</v>
      </c>
      <c r="C128" s="7" t="s">
        <v>18</v>
      </c>
      <c r="D128" s="28" t="s">
        <v>760</v>
      </c>
      <c r="E128" s="28" t="s">
        <v>760</v>
      </c>
      <c r="F128" s="28" t="e">
        <v>#N/A</v>
      </c>
      <c r="G128" s="28" t="e">
        <v>#N/A</v>
      </c>
      <c r="H128" s="28" t="e">
        <v>#N/A</v>
      </c>
      <c r="I128" s="21"/>
      <c r="J128" s="21" t="s">
        <v>4108</v>
      </c>
      <c r="K128" s="21" t="s">
        <v>4108</v>
      </c>
      <c r="L128" s="21" t="s">
        <v>4108</v>
      </c>
      <c r="M128" s="21" t="s">
        <v>4115</v>
      </c>
      <c r="O128" s="4">
        <v>0.64300000000000002</v>
      </c>
      <c r="P128" s="4">
        <v>0.64300000000000002</v>
      </c>
      <c r="Q128" s="4" t="e">
        <v>#N/A</v>
      </c>
      <c r="R128" s="4" t="e">
        <v>#N/A</v>
      </c>
      <c r="S128" s="4" t="e">
        <v>#N/A</v>
      </c>
      <c r="T128" s="9"/>
      <c r="U128" s="7"/>
      <c r="W128" s="11" t="e">
        <f t="shared" si="4"/>
        <v>#N/A</v>
      </c>
      <c r="X128" s="12" t="e">
        <f t="shared" si="5"/>
        <v>#N/A</v>
      </c>
      <c r="Y128" s="12" t="e">
        <f t="shared" si="6"/>
        <v>#N/A</v>
      </c>
      <c r="Z128" s="12">
        <f t="shared" si="7"/>
        <v>0</v>
      </c>
      <c r="AB128" s="7" t="s">
        <v>4108</v>
      </c>
      <c r="AC128" s="7" t="s">
        <v>4108</v>
      </c>
      <c r="AD128" s="7" t="s">
        <v>4108</v>
      </c>
      <c r="AE128" s="7" t="s">
        <v>4115</v>
      </c>
    </row>
    <row r="129" spans="1:31" hidden="1" x14ac:dyDescent="0.25">
      <c r="A129" s="7" t="s">
        <v>956</v>
      </c>
      <c r="B129" s="7" t="s">
        <v>957</v>
      </c>
      <c r="C129" s="7" t="s">
        <v>18</v>
      </c>
      <c r="D129" s="28" t="s">
        <v>760</v>
      </c>
      <c r="E129" s="28" t="s">
        <v>760</v>
      </c>
      <c r="F129" s="28" t="e">
        <v>#N/A</v>
      </c>
      <c r="G129" s="28" t="e">
        <v>#N/A</v>
      </c>
      <c r="H129" s="28" t="e">
        <v>#N/A</v>
      </c>
      <c r="I129" s="21"/>
      <c r="J129" s="21" t="s">
        <v>4108</v>
      </c>
      <c r="K129" s="21" t="s">
        <v>4108</v>
      </c>
      <c r="L129" s="21" t="s">
        <v>4108</v>
      </c>
      <c r="M129" s="21" t="s">
        <v>4115</v>
      </c>
      <c r="O129" s="4">
        <v>0.63829999999999998</v>
      </c>
      <c r="P129" s="4">
        <v>0.63829999999999998</v>
      </c>
      <c r="Q129" s="4" t="e">
        <v>#N/A</v>
      </c>
      <c r="R129" s="4" t="e">
        <v>#N/A</v>
      </c>
      <c r="S129" s="4" t="e">
        <v>#N/A</v>
      </c>
      <c r="T129" s="9"/>
      <c r="U129" s="7"/>
      <c r="W129" s="11" t="e">
        <f t="shared" si="4"/>
        <v>#N/A</v>
      </c>
      <c r="X129" s="12" t="e">
        <f t="shared" si="5"/>
        <v>#N/A</v>
      </c>
      <c r="Y129" s="12" t="e">
        <f t="shared" si="6"/>
        <v>#N/A</v>
      </c>
      <c r="Z129" s="12">
        <f t="shared" si="7"/>
        <v>0</v>
      </c>
      <c r="AB129" s="7" t="s">
        <v>4108</v>
      </c>
      <c r="AC129" s="7" t="s">
        <v>4108</v>
      </c>
      <c r="AD129" s="7" t="s">
        <v>4108</v>
      </c>
      <c r="AE129" s="7" t="s">
        <v>4115</v>
      </c>
    </row>
    <row r="130" spans="1:31" hidden="1" x14ac:dyDescent="0.25">
      <c r="A130" s="7" t="s">
        <v>971</v>
      </c>
      <c r="B130" s="7" t="s">
        <v>972</v>
      </c>
      <c r="C130" s="7" t="s">
        <v>18</v>
      </c>
      <c r="D130" s="28" t="s">
        <v>760</v>
      </c>
      <c r="E130" s="28" t="s">
        <v>760</v>
      </c>
      <c r="F130" s="28" t="e">
        <v>#N/A</v>
      </c>
      <c r="G130" s="28" t="e">
        <v>#N/A</v>
      </c>
      <c r="H130" s="28" t="e">
        <v>#N/A</v>
      </c>
      <c r="I130" s="21"/>
      <c r="J130" s="21" t="s">
        <v>4108</v>
      </c>
      <c r="K130" s="21" t="s">
        <v>4108</v>
      </c>
      <c r="L130" s="21" t="s">
        <v>4108</v>
      </c>
      <c r="M130" s="21" t="s">
        <v>4115</v>
      </c>
      <c r="O130" s="4">
        <v>0.63739999999999997</v>
      </c>
      <c r="P130" s="4">
        <v>0.63739999999999997</v>
      </c>
      <c r="Q130" s="4" t="e">
        <v>#N/A</v>
      </c>
      <c r="R130" s="4" t="e">
        <v>#N/A</v>
      </c>
      <c r="S130" s="4" t="e">
        <v>#N/A</v>
      </c>
      <c r="T130" s="9"/>
      <c r="U130" s="7"/>
      <c r="W130" s="11" t="e">
        <f t="shared" si="4"/>
        <v>#N/A</v>
      </c>
      <c r="X130" s="12" t="e">
        <f t="shared" si="5"/>
        <v>#N/A</v>
      </c>
      <c r="Y130" s="12" t="e">
        <f t="shared" si="6"/>
        <v>#N/A</v>
      </c>
      <c r="Z130" s="12">
        <f t="shared" si="7"/>
        <v>0</v>
      </c>
      <c r="AB130" s="7" t="s">
        <v>4108</v>
      </c>
      <c r="AC130" s="7" t="s">
        <v>4108</v>
      </c>
      <c r="AD130" s="7" t="s">
        <v>4108</v>
      </c>
      <c r="AE130" s="7" t="s">
        <v>4115</v>
      </c>
    </row>
    <row r="131" spans="1:31" hidden="1" x14ac:dyDescent="0.25">
      <c r="A131" s="7" t="s">
        <v>978</v>
      </c>
      <c r="B131" s="7" t="s">
        <v>979</v>
      </c>
      <c r="C131" s="7" t="s">
        <v>18</v>
      </c>
      <c r="D131" s="28" t="s">
        <v>760</v>
      </c>
      <c r="E131" s="28" t="s">
        <v>760</v>
      </c>
      <c r="F131" s="28" t="e">
        <v>#N/A</v>
      </c>
      <c r="G131" s="28" t="e">
        <v>#N/A</v>
      </c>
      <c r="H131" s="28" t="e">
        <v>#N/A</v>
      </c>
      <c r="I131" s="21"/>
      <c r="J131" s="21" t="s">
        <v>4108</v>
      </c>
      <c r="K131" s="21" t="s">
        <v>4108</v>
      </c>
      <c r="L131" s="21" t="s">
        <v>4108</v>
      </c>
      <c r="M131" s="21" t="s">
        <v>4115</v>
      </c>
      <c r="O131" s="4">
        <v>0.63539999999999996</v>
      </c>
      <c r="P131" s="4">
        <v>0.63539999999999996</v>
      </c>
      <c r="Q131" s="4" t="e">
        <v>#N/A</v>
      </c>
      <c r="R131" s="4" t="e">
        <v>#N/A</v>
      </c>
      <c r="S131" s="4" t="e">
        <v>#N/A</v>
      </c>
      <c r="T131" s="9"/>
      <c r="U131" s="7"/>
      <c r="W131" s="11" t="e">
        <f t="shared" si="4"/>
        <v>#N/A</v>
      </c>
      <c r="X131" s="12" t="e">
        <f t="shared" si="5"/>
        <v>#N/A</v>
      </c>
      <c r="Y131" s="12" t="e">
        <f t="shared" si="6"/>
        <v>#N/A</v>
      </c>
      <c r="Z131" s="12">
        <f t="shared" si="7"/>
        <v>0</v>
      </c>
      <c r="AB131" s="7" t="s">
        <v>4108</v>
      </c>
      <c r="AC131" s="7" t="s">
        <v>4108</v>
      </c>
      <c r="AD131" s="7" t="s">
        <v>4108</v>
      </c>
      <c r="AE131" s="7" t="s">
        <v>4115</v>
      </c>
    </row>
    <row r="132" spans="1:31" hidden="1" x14ac:dyDescent="0.25">
      <c r="A132" s="7" t="s">
        <v>985</v>
      </c>
      <c r="B132" s="7" t="s">
        <v>986</v>
      </c>
      <c r="C132" s="7" t="s">
        <v>18</v>
      </c>
      <c r="D132" s="28" t="s">
        <v>760</v>
      </c>
      <c r="E132" s="28" t="s">
        <v>760</v>
      </c>
      <c r="F132" s="28" t="e">
        <v>#N/A</v>
      </c>
      <c r="G132" s="28" t="e">
        <v>#N/A</v>
      </c>
      <c r="H132" s="28" t="e">
        <v>#N/A</v>
      </c>
      <c r="I132" s="21"/>
      <c r="J132" s="21" t="s">
        <v>4108</v>
      </c>
      <c r="K132" s="21" t="s">
        <v>4108</v>
      </c>
      <c r="L132" s="21" t="s">
        <v>4108</v>
      </c>
      <c r="M132" s="21" t="s">
        <v>4115</v>
      </c>
      <c r="O132" s="4">
        <v>0.63390000000000002</v>
      </c>
      <c r="P132" s="4">
        <v>0.63390000000000002</v>
      </c>
      <c r="Q132" s="4" t="e">
        <v>#N/A</v>
      </c>
      <c r="R132" s="4" t="e">
        <v>#N/A</v>
      </c>
      <c r="S132" s="4" t="e">
        <v>#N/A</v>
      </c>
      <c r="T132" s="9"/>
      <c r="U132" s="7"/>
      <c r="W132" s="11" t="e">
        <f t="shared" si="4"/>
        <v>#N/A</v>
      </c>
      <c r="X132" s="12" t="e">
        <f t="shared" si="5"/>
        <v>#N/A</v>
      </c>
      <c r="Y132" s="12" t="e">
        <f t="shared" si="6"/>
        <v>#N/A</v>
      </c>
      <c r="Z132" s="12">
        <f t="shared" si="7"/>
        <v>0</v>
      </c>
      <c r="AB132" s="7" t="s">
        <v>4108</v>
      </c>
      <c r="AC132" s="7" t="s">
        <v>4108</v>
      </c>
      <c r="AD132" s="7" t="s">
        <v>4108</v>
      </c>
      <c r="AE132" s="7" t="s">
        <v>4115</v>
      </c>
    </row>
    <row r="133" spans="1:31" hidden="1" x14ac:dyDescent="0.25">
      <c r="A133" s="7" t="s">
        <v>1108</v>
      </c>
      <c r="B133" s="7" t="s">
        <v>1109</v>
      </c>
      <c r="C133" s="7" t="s">
        <v>18</v>
      </c>
      <c r="D133" s="28" t="s">
        <v>1099</v>
      </c>
      <c r="E133" s="28" t="s">
        <v>1099</v>
      </c>
      <c r="F133" s="28" t="e">
        <v>#N/A</v>
      </c>
      <c r="G133" s="28" t="e">
        <v>#N/A</v>
      </c>
      <c r="H133" s="28" t="e">
        <v>#N/A</v>
      </c>
      <c r="I133" s="21"/>
      <c r="J133" s="21" t="s">
        <v>4108</v>
      </c>
      <c r="K133" s="21" t="s">
        <v>4108</v>
      </c>
      <c r="L133" s="21" t="s">
        <v>4108</v>
      </c>
      <c r="M133" s="21" t="s">
        <v>4115</v>
      </c>
      <c r="O133" s="4">
        <v>0.61729999999999996</v>
      </c>
      <c r="P133" s="4">
        <v>0.61729999999999996</v>
      </c>
      <c r="Q133" s="4" t="e">
        <v>#N/A</v>
      </c>
      <c r="R133" s="4" t="e">
        <v>#N/A</v>
      </c>
      <c r="S133" s="4" t="e">
        <v>#N/A</v>
      </c>
      <c r="T133" s="9"/>
      <c r="U133" s="7"/>
      <c r="W133" s="11" t="e">
        <f t="shared" si="4"/>
        <v>#N/A</v>
      </c>
      <c r="X133" s="12" t="e">
        <f t="shared" si="5"/>
        <v>#N/A</v>
      </c>
      <c r="Y133" s="12" t="e">
        <f t="shared" si="6"/>
        <v>#N/A</v>
      </c>
      <c r="Z133" s="12">
        <f t="shared" si="7"/>
        <v>0</v>
      </c>
      <c r="AB133" s="7" t="s">
        <v>4108</v>
      </c>
      <c r="AC133" s="7" t="s">
        <v>4108</v>
      </c>
      <c r="AD133" s="7" t="s">
        <v>4108</v>
      </c>
      <c r="AE133" s="7" t="s">
        <v>4115</v>
      </c>
    </row>
    <row r="134" spans="1:31" hidden="1" x14ac:dyDescent="0.25">
      <c r="A134" s="7" t="s">
        <v>1256</v>
      </c>
      <c r="B134" s="7" t="s">
        <v>1257</v>
      </c>
      <c r="C134" s="7" t="s">
        <v>18</v>
      </c>
      <c r="D134" s="28" t="s">
        <v>1099</v>
      </c>
      <c r="E134" s="28" t="s">
        <v>1099</v>
      </c>
      <c r="F134" s="28" t="e">
        <v>#N/A</v>
      </c>
      <c r="G134" s="28" t="e">
        <v>#N/A</v>
      </c>
      <c r="H134" s="28" t="e">
        <v>#N/A</v>
      </c>
      <c r="I134" s="41"/>
      <c r="J134" s="21" t="s">
        <v>4108</v>
      </c>
      <c r="K134" s="21" t="s">
        <v>4108</v>
      </c>
      <c r="L134" s="21" t="s">
        <v>4108</v>
      </c>
      <c r="M134" s="21" t="s">
        <v>4115</v>
      </c>
      <c r="O134" s="4">
        <v>0.59719999999999995</v>
      </c>
      <c r="P134" s="4">
        <v>0.59719999999999995</v>
      </c>
      <c r="Q134" s="4" t="e">
        <v>#N/A</v>
      </c>
      <c r="R134" s="4" t="e">
        <v>#N/A</v>
      </c>
      <c r="S134" s="4" t="e">
        <v>#N/A</v>
      </c>
      <c r="T134" s="9"/>
      <c r="U134" s="7"/>
      <c r="W134" s="11" t="e">
        <f t="shared" si="4"/>
        <v>#N/A</v>
      </c>
      <c r="X134" s="12" t="e">
        <f t="shared" si="5"/>
        <v>#N/A</v>
      </c>
      <c r="Y134" s="12" t="e">
        <f t="shared" si="6"/>
        <v>#N/A</v>
      </c>
      <c r="Z134" s="12">
        <f t="shared" si="7"/>
        <v>0</v>
      </c>
      <c r="AB134" s="7" t="s">
        <v>4108</v>
      </c>
      <c r="AC134" s="7" t="s">
        <v>4108</v>
      </c>
      <c r="AD134" s="7" t="s">
        <v>4108</v>
      </c>
      <c r="AE134" s="7" t="s">
        <v>4115</v>
      </c>
    </row>
    <row r="135" spans="1:31" hidden="1" x14ac:dyDescent="0.25">
      <c r="A135" s="7" t="s">
        <v>1265</v>
      </c>
      <c r="B135" s="7" t="s">
        <v>1266</v>
      </c>
      <c r="C135" s="7" t="s">
        <v>18</v>
      </c>
      <c r="D135" s="28" t="s">
        <v>1099</v>
      </c>
      <c r="E135" s="28" t="s">
        <v>1099</v>
      </c>
      <c r="F135" s="28" t="s">
        <v>1099</v>
      </c>
      <c r="G135" s="28" t="s">
        <v>1099</v>
      </c>
      <c r="H135" s="28" t="e">
        <v>#N/A</v>
      </c>
      <c r="J135" s="21" t="s">
        <v>4108</v>
      </c>
      <c r="K135" s="21" t="s">
        <v>4115</v>
      </c>
      <c r="L135" s="21" t="s">
        <v>4115</v>
      </c>
      <c r="M135" s="21" t="s">
        <v>4115</v>
      </c>
      <c r="O135" s="4">
        <v>0.59670000000000001</v>
      </c>
      <c r="P135" s="4">
        <v>0.60940000000000005</v>
      </c>
      <c r="Q135" s="4">
        <v>0.61609999999999998</v>
      </c>
      <c r="R135" s="4">
        <v>0.61380000000000001</v>
      </c>
      <c r="S135" s="4" t="e">
        <v>#N/A</v>
      </c>
      <c r="T135" s="9"/>
      <c r="U135" s="7"/>
      <c r="W135" s="11" t="e">
        <f t="shared" si="4"/>
        <v>#N/A</v>
      </c>
      <c r="X135" s="12">
        <f t="shared" si="5"/>
        <v>-2.2999999999999687E-3</v>
      </c>
      <c r="Y135" s="12">
        <f t="shared" si="6"/>
        <v>6.6999999999999282E-3</v>
      </c>
      <c r="Z135" s="12">
        <f t="shared" si="7"/>
        <v>1.2700000000000045E-2</v>
      </c>
      <c r="AB135" s="7" t="s">
        <v>4108</v>
      </c>
      <c r="AC135" s="7" t="s">
        <v>4107</v>
      </c>
      <c r="AD135" s="7" t="s">
        <v>4106</v>
      </c>
      <c r="AE135" s="7" t="s">
        <v>4106</v>
      </c>
    </row>
    <row r="136" spans="1:31" hidden="1" x14ac:dyDescent="0.25">
      <c r="A136" s="7" t="s">
        <v>1306</v>
      </c>
      <c r="B136" s="7" t="s">
        <v>1307</v>
      </c>
      <c r="C136" s="7" t="s">
        <v>18</v>
      </c>
      <c r="D136" s="28" t="s">
        <v>1099</v>
      </c>
      <c r="E136" s="28" t="s">
        <v>1099</v>
      </c>
      <c r="F136" s="28" t="e">
        <v>#N/A</v>
      </c>
      <c r="G136" s="28" t="e">
        <v>#N/A</v>
      </c>
      <c r="H136" s="28" t="e">
        <v>#N/A</v>
      </c>
      <c r="I136" s="42"/>
      <c r="J136" s="21" t="s">
        <v>4108</v>
      </c>
      <c r="K136" s="21" t="s">
        <v>4108</v>
      </c>
      <c r="L136" s="21" t="s">
        <v>4108</v>
      </c>
      <c r="M136" s="21" t="s">
        <v>4115</v>
      </c>
      <c r="O136" s="4">
        <v>0.59</v>
      </c>
      <c r="P136" s="4">
        <v>0.59</v>
      </c>
      <c r="Q136" s="4" t="e">
        <v>#N/A</v>
      </c>
      <c r="R136" s="4" t="e">
        <v>#N/A</v>
      </c>
      <c r="S136" s="4" t="e">
        <v>#N/A</v>
      </c>
      <c r="T136" s="9"/>
      <c r="U136" s="7"/>
      <c r="W136" s="11" t="e">
        <f t="shared" si="4"/>
        <v>#N/A</v>
      </c>
      <c r="X136" s="12" t="e">
        <f t="shared" si="5"/>
        <v>#N/A</v>
      </c>
      <c r="Y136" s="12" t="e">
        <f t="shared" si="6"/>
        <v>#N/A</v>
      </c>
      <c r="Z136" s="12">
        <f t="shared" si="7"/>
        <v>0</v>
      </c>
      <c r="AB136" s="7" t="s">
        <v>4108</v>
      </c>
      <c r="AC136" s="7" t="s">
        <v>4108</v>
      </c>
      <c r="AD136" s="7" t="s">
        <v>4108</v>
      </c>
      <c r="AE136" s="7" t="s">
        <v>4115</v>
      </c>
    </row>
    <row r="137" spans="1:31" hidden="1" x14ac:dyDescent="0.25">
      <c r="A137" s="7" t="s">
        <v>1323</v>
      </c>
      <c r="B137" s="7" t="s">
        <v>1324</v>
      </c>
      <c r="C137" s="7" t="s">
        <v>18</v>
      </c>
      <c r="D137" s="28" t="s">
        <v>1099</v>
      </c>
      <c r="E137" s="28" t="s">
        <v>1099</v>
      </c>
      <c r="F137" s="28" t="e">
        <v>#N/A</v>
      </c>
      <c r="G137" s="28" t="e">
        <v>#N/A</v>
      </c>
      <c r="H137" s="28" t="e">
        <v>#N/A</v>
      </c>
      <c r="I137" s="21"/>
      <c r="J137" s="21" t="s">
        <v>4108</v>
      </c>
      <c r="K137" s="21" t="s">
        <v>4108</v>
      </c>
      <c r="L137" s="21" t="s">
        <v>4108</v>
      </c>
      <c r="M137" s="21" t="s">
        <v>4115</v>
      </c>
      <c r="O137" s="4">
        <v>0.58889999999999998</v>
      </c>
      <c r="P137" s="4">
        <v>0.58889999999999998</v>
      </c>
      <c r="Q137" s="4" t="e">
        <v>#N/A</v>
      </c>
      <c r="R137" s="4" t="e">
        <v>#N/A</v>
      </c>
      <c r="S137" s="4" t="e">
        <v>#N/A</v>
      </c>
      <c r="T137" s="9"/>
      <c r="U137" s="7"/>
      <c r="W137" s="11" t="e">
        <f t="shared" si="4"/>
        <v>#N/A</v>
      </c>
      <c r="X137" s="12" t="e">
        <f t="shared" si="5"/>
        <v>#N/A</v>
      </c>
      <c r="Y137" s="12" t="e">
        <f t="shared" si="6"/>
        <v>#N/A</v>
      </c>
      <c r="Z137" s="12">
        <f t="shared" si="7"/>
        <v>0</v>
      </c>
      <c r="AB137" s="7" t="s">
        <v>4108</v>
      </c>
      <c r="AC137" s="7" t="s">
        <v>4108</v>
      </c>
      <c r="AD137" s="7" t="s">
        <v>4108</v>
      </c>
      <c r="AE137" s="7" t="s">
        <v>4115</v>
      </c>
    </row>
    <row r="138" spans="1:31" hidden="1" x14ac:dyDescent="0.25">
      <c r="A138" s="7" t="s">
        <v>1347</v>
      </c>
      <c r="B138" s="7" t="s">
        <v>1348</v>
      </c>
      <c r="C138" s="7" t="s">
        <v>18</v>
      </c>
      <c r="D138" s="28" t="s">
        <v>1099</v>
      </c>
      <c r="E138" s="28" t="s">
        <v>1099</v>
      </c>
      <c r="F138" s="28" t="e">
        <v>#N/A</v>
      </c>
      <c r="G138" s="28" t="e">
        <v>#N/A</v>
      </c>
      <c r="H138" s="28" t="e">
        <v>#N/A</v>
      </c>
      <c r="I138" s="21"/>
      <c r="J138" s="21" t="s">
        <v>4108</v>
      </c>
      <c r="K138" s="21" t="s">
        <v>4108</v>
      </c>
      <c r="L138" s="21" t="s">
        <v>4108</v>
      </c>
      <c r="M138" s="21" t="s">
        <v>4115</v>
      </c>
      <c r="O138" s="4">
        <v>0.58579999999999999</v>
      </c>
      <c r="P138" s="4">
        <v>0.58579999999999999</v>
      </c>
      <c r="Q138" s="4" t="e">
        <v>#N/A</v>
      </c>
      <c r="R138" s="4" t="e">
        <v>#N/A</v>
      </c>
      <c r="S138" s="4" t="e">
        <v>#N/A</v>
      </c>
      <c r="T138" s="9"/>
      <c r="U138" s="7"/>
      <c r="W138" s="11" t="e">
        <f t="shared" ref="W138:W201" si="8">+S138-R138</f>
        <v>#N/A</v>
      </c>
      <c r="X138" s="12" t="e">
        <f t="shared" ref="X138:X201" si="9">+R138-Q138</f>
        <v>#N/A</v>
      </c>
      <c r="Y138" s="12" t="e">
        <f t="shared" ref="Y138:Y201" si="10">+Q138-P138</f>
        <v>#N/A</v>
      </c>
      <c r="Z138" s="12">
        <f t="shared" ref="Z138:Z201" si="11">+P138-O138</f>
        <v>0</v>
      </c>
      <c r="AB138" s="7" t="s">
        <v>4108</v>
      </c>
      <c r="AC138" s="7" t="s">
        <v>4108</v>
      </c>
      <c r="AD138" s="7" t="s">
        <v>4108</v>
      </c>
      <c r="AE138" s="7" t="s">
        <v>4115</v>
      </c>
    </row>
    <row r="139" spans="1:31" hidden="1" x14ac:dyDescent="0.25">
      <c r="A139" s="7" t="s">
        <v>1551</v>
      </c>
      <c r="B139" s="7" t="s">
        <v>1552</v>
      </c>
      <c r="C139" s="7" t="s">
        <v>18</v>
      </c>
      <c r="D139" s="28" t="s">
        <v>1099</v>
      </c>
      <c r="E139" s="28" t="s">
        <v>1099</v>
      </c>
      <c r="F139" s="28" t="e">
        <v>#N/A</v>
      </c>
      <c r="G139" s="28" t="e">
        <v>#N/A</v>
      </c>
      <c r="H139" s="28" t="e">
        <v>#N/A</v>
      </c>
      <c r="I139" s="21"/>
      <c r="J139" s="21" t="s">
        <v>4108</v>
      </c>
      <c r="K139" s="21" t="s">
        <v>4108</v>
      </c>
      <c r="L139" s="21" t="s">
        <v>4108</v>
      </c>
      <c r="M139" s="21" t="s">
        <v>4115</v>
      </c>
      <c r="O139" s="4">
        <v>0.54510000000000003</v>
      </c>
      <c r="P139" s="4">
        <v>0.54510000000000003</v>
      </c>
      <c r="Q139" s="4" t="e">
        <v>#N/A</v>
      </c>
      <c r="R139" s="4" t="e">
        <v>#N/A</v>
      </c>
      <c r="S139" s="4" t="e">
        <v>#N/A</v>
      </c>
      <c r="T139" s="9"/>
      <c r="U139" s="7"/>
      <c r="W139" s="11" t="e">
        <f t="shared" si="8"/>
        <v>#N/A</v>
      </c>
      <c r="X139" s="12" t="e">
        <f t="shared" si="9"/>
        <v>#N/A</v>
      </c>
      <c r="Y139" s="12" t="e">
        <f t="shared" si="10"/>
        <v>#N/A</v>
      </c>
      <c r="Z139" s="12">
        <f t="shared" si="11"/>
        <v>0</v>
      </c>
      <c r="AB139" s="7" t="s">
        <v>4108</v>
      </c>
      <c r="AC139" s="7" t="s">
        <v>4108</v>
      </c>
      <c r="AD139" s="7" t="s">
        <v>4108</v>
      </c>
      <c r="AE139" s="7" t="s">
        <v>4115</v>
      </c>
    </row>
    <row r="140" spans="1:31" hidden="1" x14ac:dyDescent="0.25">
      <c r="A140" s="7" t="s">
        <v>1599</v>
      </c>
      <c r="B140" s="7" t="s">
        <v>1600</v>
      </c>
      <c r="C140" s="7" t="s">
        <v>18</v>
      </c>
      <c r="D140" s="28" t="s">
        <v>1099</v>
      </c>
      <c r="E140" s="28" t="s">
        <v>1099</v>
      </c>
      <c r="F140" s="28" t="e">
        <v>#N/A</v>
      </c>
      <c r="G140" s="28" t="e">
        <v>#N/A</v>
      </c>
      <c r="H140" s="28" t="e">
        <v>#N/A</v>
      </c>
      <c r="I140" s="21"/>
      <c r="J140" s="21" t="s">
        <v>4108</v>
      </c>
      <c r="K140" s="21" t="s">
        <v>4108</v>
      </c>
      <c r="L140" s="21" t="s">
        <v>4108</v>
      </c>
      <c r="M140" s="21" t="s">
        <v>4115</v>
      </c>
      <c r="O140" s="4">
        <v>0.52470000000000006</v>
      </c>
      <c r="P140" s="4">
        <v>0.52470000000000006</v>
      </c>
      <c r="Q140" s="4" t="e">
        <v>#N/A</v>
      </c>
      <c r="R140" s="4" t="e">
        <v>#N/A</v>
      </c>
      <c r="S140" s="4" t="e">
        <v>#N/A</v>
      </c>
      <c r="T140" s="9"/>
      <c r="U140" s="7"/>
      <c r="W140" s="11" t="e">
        <f t="shared" si="8"/>
        <v>#N/A</v>
      </c>
      <c r="X140" s="12" t="e">
        <f t="shared" si="9"/>
        <v>#N/A</v>
      </c>
      <c r="Y140" s="12" t="e">
        <f t="shared" si="10"/>
        <v>#N/A</v>
      </c>
      <c r="Z140" s="12">
        <f t="shared" si="11"/>
        <v>0</v>
      </c>
      <c r="AB140" s="7" t="s">
        <v>4108</v>
      </c>
      <c r="AC140" s="7" t="s">
        <v>4108</v>
      </c>
      <c r="AD140" s="7" t="s">
        <v>4108</v>
      </c>
      <c r="AE140" s="7" t="s">
        <v>4115</v>
      </c>
    </row>
    <row r="141" spans="1:31" hidden="1" x14ac:dyDescent="0.25">
      <c r="A141" s="7" t="s">
        <v>2172</v>
      </c>
      <c r="B141" s="7" t="s">
        <v>2173</v>
      </c>
      <c r="C141" s="7" t="s">
        <v>18</v>
      </c>
      <c r="D141" s="28" t="e">
        <v>#N/A</v>
      </c>
      <c r="E141" s="28" t="s">
        <v>1099</v>
      </c>
      <c r="F141" s="28" t="s">
        <v>760</v>
      </c>
      <c r="G141" s="28" t="s">
        <v>760</v>
      </c>
      <c r="H141" s="28" t="e">
        <v>#N/A</v>
      </c>
      <c r="I141" s="41"/>
      <c r="J141" s="21" t="s">
        <v>4108</v>
      </c>
      <c r="K141" s="21" t="s">
        <v>4115</v>
      </c>
      <c r="L141" s="21" t="s">
        <v>4106</v>
      </c>
      <c r="M141" s="21" t="s">
        <v>4108</v>
      </c>
      <c r="O141" s="4" t="e">
        <v>#N/A</v>
      </c>
      <c r="P141" s="4">
        <v>0.61850000000000005</v>
      </c>
      <c r="Q141" s="4">
        <v>0.66800000000000004</v>
      </c>
      <c r="R141" s="4">
        <v>0.66069999999999995</v>
      </c>
      <c r="S141" s="4" t="e">
        <v>#N/A</v>
      </c>
      <c r="T141" s="9"/>
      <c r="U141" s="7"/>
      <c r="W141" s="11" t="e">
        <f t="shared" si="8"/>
        <v>#N/A</v>
      </c>
      <c r="X141" s="12">
        <f t="shared" si="9"/>
        <v>-7.3000000000000842E-3</v>
      </c>
      <c r="Y141" s="12">
        <f t="shared" si="10"/>
        <v>4.9499999999999988E-2</v>
      </c>
      <c r="Z141" s="12" t="e">
        <f t="shared" si="11"/>
        <v>#N/A</v>
      </c>
      <c r="AB141" s="7" t="s">
        <v>4108</v>
      </c>
      <c r="AC141" s="7" t="s">
        <v>4107</v>
      </c>
      <c r="AD141" s="7" t="s">
        <v>4106</v>
      </c>
      <c r="AE141" s="7" t="s">
        <v>4108</v>
      </c>
    </row>
    <row r="142" spans="1:31" hidden="1" x14ac:dyDescent="0.25">
      <c r="A142" s="7" t="s">
        <v>2346</v>
      </c>
      <c r="B142" s="7" t="s">
        <v>2347</v>
      </c>
      <c r="C142" s="7" t="s">
        <v>18</v>
      </c>
      <c r="D142" s="28" t="e">
        <v>#N/A</v>
      </c>
      <c r="E142" s="28" t="s">
        <v>1099</v>
      </c>
      <c r="F142" s="28" t="s">
        <v>1099</v>
      </c>
      <c r="G142" s="28" t="e">
        <v>#N/A</v>
      </c>
      <c r="H142" s="28" t="e">
        <v>#N/A</v>
      </c>
      <c r="J142" s="21" t="s">
        <v>4108</v>
      </c>
      <c r="K142" s="21" t="s">
        <v>4108</v>
      </c>
      <c r="L142" s="21" t="s">
        <v>4115</v>
      </c>
      <c r="M142" s="21" t="s">
        <v>4108</v>
      </c>
      <c r="O142" s="4" t="e">
        <v>#N/A</v>
      </c>
      <c r="P142" s="4">
        <v>0.56179999999999997</v>
      </c>
      <c r="Q142" s="4">
        <v>0.56189999999999996</v>
      </c>
      <c r="R142" s="4" t="e">
        <v>#N/A</v>
      </c>
      <c r="S142" s="4" t="e">
        <v>#N/A</v>
      </c>
      <c r="T142" s="9"/>
      <c r="U142" s="7"/>
      <c r="W142" s="11" t="e">
        <f t="shared" si="8"/>
        <v>#N/A</v>
      </c>
      <c r="X142" s="12" t="e">
        <f t="shared" si="9"/>
        <v>#N/A</v>
      </c>
      <c r="Y142" s="12">
        <f t="shared" si="10"/>
        <v>9.9999999999988987E-5</v>
      </c>
      <c r="Z142" s="12" t="e">
        <f t="shared" si="11"/>
        <v>#N/A</v>
      </c>
      <c r="AB142" s="7" t="s">
        <v>4108</v>
      </c>
      <c r="AC142" s="7" t="s">
        <v>4108</v>
      </c>
      <c r="AD142" s="7" t="s">
        <v>4115</v>
      </c>
      <c r="AE142" s="7" t="s">
        <v>4108</v>
      </c>
    </row>
    <row r="143" spans="1:31" hidden="1" x14ac:dyDescent="0.25">
      <c r="A143" s="7" t="s">
        <v>3084</v>
      </c>
      <c r="B143" s="7" t="s">
        <v>3085</v>
      </c>
      <c r="C143" s="7" t="s">
        <v>18</v>
      </c>
      <c r="D143" s="28" t="e">
        <v>#N/A</v>
      </c>
      <c r="E143" s="28" t="e">
        <v>#N/A</v>
      </c>
      <c r="F143" s="28" t="s">
        <v>1099</v>
      </c>
      <c r="G143" s="28" t="e">
        <v>#N/A</v>
      </c>
      <c r="H143" s="28" t="e">
        <v>#N/A</v>
      </c>
      <c r="I143" s="42"/>
      <c r="J143" s="21" t="s">
        <v>4108</v>
      </c>
      <c r="K143" s="21" t="s">
        <v>4108</v>
      </c>
      <c r="L143" s="21" t="s">
        <v>4108</v>
      </c>
      <c r="M143" s="21" t="s">
        <v>4108</v>
      </c>
      <c r="O143" s="4" t="e">
        <v>#N/A</v>
      </c>
      <c r="P143" s="4" t="e">
        <v>#N/A</v>
      </c>
      <c r="Q143" s="4">
        <v>0.54410000000000003</v>
      </c>
      <c r="R143" s="4" t="e">
        <v>#N/A</v>
      </c>
      <c r="S143" s="4" t="e">
        <v>#N/A</v>
      </c>
      <c r="T143" s="9"/>
      <c r="U143" s="7"/>
      <c r="W143" s="11" t="e">
        <f t="shared" si="8"/>
        <v>#N/A</v>
      </c>
      <c r="X143" s="12" t="e">
        <f t="shared" si="9"/>
        <v>#N/A</v>
      </c>
      <c r="Y143" s="12" t="e">
        <f t="shared" si="10"/>
        <v>#N/A</v>
      </c>
      <c r="Z143" s="12" t="e">
        <f t="shared" si="11"/>
        <v>#N/A</v>
      </c>
      <c r="AB143" s="7" t="s">
        <v>4108</v>
      </c>
      <c r="AC143" s="7" t="s">
        <v>4108</v>
      </c>
      <c r="AD143" s="7" t="s">
        <v>4108</v>
      </c>
      <c r="AE143" s="7" t="s">
        <v>4108</v>
      </c>
    </row>
    <row r="144" spans="1:31" hidden="1" x14ac:dyDescent="0.25">
      <c r="A144" s="7" t="s">
        <v>3129</v>
      </c>
      <c r="B144" s="7" t="s">
        <v>3130</v>
      </c>
      <c r="C144" s="7" t="s">
        <v>18</v>
      </c>
      <c r="D144" s="28" t="e">
        <v>#N/A</v>
      </c>
      <c r="E144" s="28" t="e">
        <v>#N/A</v>
      </c>
      <c r="F144" s="28" t="s">
        <v>1099</v>
      </c>
      <c r="G144" s="28" t="e">
        <v>#N/A</v>
      </c>
      <c r="H144" s="28" t="e">
        <v>#N/A</v>
      </c>
      <c r="I144" s="41"/>
      <c r="J144" s="21" t="s">
        <v>4108</v>
      </c>
      <c r="K144" s="21" t="s">
        <v>4108</v>
      </c>
      <c r="L144" s="21" t="s">
        <v>4108</v>
      </c>
      <c r="M144" s="21" t="s">
        <v>4108</v>
      </c>
      <c r="O144" s="4" t="e">
        <v>#N/A</v>
      </c>
      <c r="P144" s="4" t="e">
        <v>#N/A</v>
      </c>
      <c r="Q144" s="4">
        <v>0.5212</v>
      </c>
      <c r="R144" s="4" t="e">
        <v>#N/A</v>
      </c>
      <c r="S144" s="4" t="e">
        <v>#N/A</v>
      </c>
      <c r="T144" s="9"/>
      <c r="U144" s="7"/>
      <c r="W144" s="11" t="e">
        <f t="shared" si="8"/>
        <v>#N/A</v>
      </c>
      <c r="X144" s="12" t="e">
        <f t="shared" si="9"/>
        <v>#N/A</v>
      </c>
      <c r="Y144" s="12" t="e">
        <f t="shared" si="10"/>
        <v>#N/A</v>
      </c>
      <c r="Z144" s="12" t="e">
        <f t="shared" si="11"/>
        <v>#N/A</v>
      </c>
      <c r="AB144" s="7" t="s">
        <v>4108</v>
      </c>
      <c r="AC144" s="7" t="s">
        <v>4108</v>
      </c>
      <c r="AD144" s="7" t="s">
        <v>4108</v>
      </c>
      <c r="AE144" s="7" t="s">
        <v>4108</v>
      </c>
    </row>
    <row r="145" spans="1:31" hidden="1" x14ac:dyDescent="0.25">
      <c r="A145" s="7" t="s">
        <v>58</v>
      </c>
      <c r="B145" s="7" t="s">
        <v>59</v>
      </c>
      <c r="C145" s="7" t="s">
        <v>18</v>
      </c>
      <c r="D145" s="28" t="s">
        <v>19</v>
      </c>
      <c r="E145" s="28" t="s">
        <v>19</v>
      </c>
      <c r="F145" s="28" t="s">
        <v>19</v>
      </c>
      <c r="G145" s="28" t="s">
        <v>19</v>
      </c>
      <c r="H145" s="28" t="s">
        <v>19</v>
      </c>
      <c r="J145" s="21" t="s">
        <v>4115</v>
      </c>
      <c r="K145" s="21" t="s">
        <v>4115</v>
      </c>
      <c r="L145" s="21" t="s">
        <v>4115</v>
      </c>
      <c r="M145" s="21" t="s">
        <v>4115</v>
      </c>
      <c r="O145" s="4">
        <v>0.86890000000000001</v>
      </c>
      <c r="P145" s="4">
        <v>0.87929999999999997</v>
      </c>
      <c r="Q145" s="4">
        <v>0.87219999999999998</v>
      </c>
      <c r="R145" s="4">
        <v>0.88080000000000003</v>
      </c>
      <c r="S145" s="4">
        <v>0.88070000000000004</v>
      </c>
      <c r="T145" s="9"/>
      <c r="U145" s="7"/>
      <c r="W145" s="11">
        <f t="shared" si="8"/>
        <v>-9.9999999999988987E-5</v>
      </c>
      <c r="X145" s="12">
        <f t="shared" si="9"/>
        <v>8.600000000000052E-3</v>
      </c>
      <c r="Y145" s="12">
        <f t="shared" si="10"/>
        <v>-7.0999999999999952E-3</v>
      </c>
      <c r="Z145" s="12">
        <f t="shared" si="11"/>
        <v>1.0399999999999965E-2</v>
      </c>
      <c r="AB145" s="7" t="s">
        <v>4115</v>
      </c>
      <c r="AC145" s="7" t="s">
        <v>4106</v>
      </c>
      <c r="AD145" s="7" t="s">
        <v>4107</v>
      </c>
      <c r="AE145" s="7" t="s">
        <v>4106</v>
      </c>
    </row>
    <row r="146" spans="1:31" x14ac:dyDescent="0.25">
      <c r="A146" s="7" t="s">
        <v>76</v>
      </c>
      <c r="B146" s="7" t="s">
        <v>1694</v>
      </c>
      <c r="C146" s="7" t="s">
        <v>18</v>
      </c>
      <c r="D146" s="28" t="s">
        <v>19</v>
      </c>
      <c r="E146" s="28" t="s">
        <v>19</v>
      </c>
      <c r="F146" s="28" t="s">
        <v>19</v>
      </c>
      <c r="G146" s="28" t="s">
        <v>19</v>
      </c>
      <c r="H146" s="28" t="s">
        <v>19</v>
      </c>
      <c r="J146" s="21" t="s">
        <v>4115</v>
      </c>
      <c r="K146" s="21" t="s">
        <v>4115</v>
      </c>
      <c r="L146" s="21" t="s">
        <v>4115</v>
      </c>
      <c r="M146" s="21" t="s">
        <v>4115</v>
      </c>
      <c r="O146" s="4">
        <v>0.86580000000000001</v>
      </c>
      <c r="P146" s="4">
        <v>0.86329999999999996</v>
      </c>
      <c r="Q146" s="4">
        <v>0.86770000000000003</v>
      </c>
      <c r="R146" s="4">
        <v>0.86960000000000004</v>
      </c>
      <c r="S146" s="4">
        <v>0.87909999999999999</v>
      </c>
      <c r="T146" s="9"/>
      <c r="U146" s="7"/>
      <c r="W146" s="11">
        <f t="shared" si="8"/>
        <v>9.4999999999999529E-3</v>
      </c>
      <c r="X146" s="12">
        <f t="shared" si="9"/>
        <v>1.9000000000000128E-3</v>
      </c>
      <c r="Y146" s="12">
        <f t="shared" si="10"/>
        <v>4.4000000000000705E-3</v>
      </c>
      <c r="Z146" s="12">
        <f t="shared" si="11"/>
        <v>-2.5000000000000577E-3</v>
      </c>
      <c r="AB146" s="7" t="s">
        <v>4106</v>
      </c>
      <c r="AC146" s="7" t="s">
        <v>4106</v>
      </c>
      <c r="AD146" s="7" t="s">
        <v>4106</v>
      </c>
      <c r="AE146" s="7" t="s">
        <v>4107</v>
      </c>
    </row>
    <row r="147" spans="1:31" x14ac:dyDescent="0.25">
      <c r="A147" s="7" t="s">
        <v>94</v>
      </c>
      <c r="B147" s="7" t="s">
        <v>95</v>
      </c>
      <c r="C147" s="7" t="s">
        <v>18</v>
      </c>
      <c r="D147" s="28" t="s">
        <v>19</v>
      </c>
      <c r="E147" s="28" t="s">
        <v>19</v>
      </c>
      <c r="F147" s="28" t="s">
        <v>19</v>
      </c>
      <c r="G147" s="28" t="s">
        <v>19</v>
      </c>
      <c r="H147" s="28" t="s">
        <v>19</v>
      </c>
      <c r="J147" s="21" t="s">
        <v>4115</v>
      </c>
      <c r="K147" s="21" t="s">
        <v>4115</v>
      </c>
      <c r="L147" s="21" t="s">
        <v>4115</v>
      </c>
      <c r="M147" s="21" t="s">
        <v>4115</v>
      </c>
      <c r="O147" s="4">
        <v>0.8629</v>
      </c>
      <c r="P147" s="4">
        <v>0.8548</v>
      </c>
      <c r="Q147" s="4">
        <v>0.8599</v>
      </c>
      <c r="R147" s="4">
        <v>0.8649</v>
      </c>
      <c r="S147" s="4">
        <v>0.87539999999999996</v>
      </c>
      <c r="T147" s="9"/>
      <c r="U147" s="7"/>
      <c r="W147" s="11">
        <f t="shared" si="8"/>
        <v>1.0499999999999954E-2</v>
      </c>
      <c r="X147" s="12">
        <f t="shared" si="9"/>
        <v>5.0000000000000044E-3</v>
      </c>
      <c r="Y147" s="12">
        <f t="shared" si="10"/>
        <v>5.0999999999999934E-3</v>
      </c>
      <c r="Z147" s="12">
        <f t="shared" si="11"/>
        <v>-8.0999999999999961E-3</v>
      </c>
      <c r="AB147" s="7" t="s">
        <v>4106</v>
      </c>
      <c r="AC147" s="7" t="s">
        <v>4106</v>
      </c>
      <c r="AD147" s="7" t="s">
        <v>4106</v>
      </c>
      <c r="AE147" s="7" t="s">
        <v>4107</v>
      </c>
    </row>
    <row r="148" spans="1:31" x14ac:dyDescent="0.25">
      <c r="A148" s="7" t="s">
        <v>38</v>
      </c>
      <c r="B148" s="7" t="s">
        <v>39</v>
      </c>
      <c r="C148" s="7" t="s">
        <v>18</v>
      </c>
      <c r="D148" s="28" t="s">
        <v>19</v>
      </c>
      <c r="E148" s="28" t="s">
        <v>19</v>
      </c>
      <c r="F148" s="28" t="s">
        <v>19</v>
      </c>
      <c r="G148" s="28" t="s">
        <v>19</v>
      </c>
      <c r="H148" s="28" t="s">
        <v>19</v>
      </c>
      <c r="J148" s="21" t="s">
        <v>4115</v>
      </c>
      <c r="K148" s="21" t="s">
        <v>4115</v>
      </c>
      <c r="L148" s="21" t="s">
        <v>4115</v>
      </c>
      <c r="M148" s="21" t="s">
        <v>4115</v>
      </c>
      <c r="O148" s="4">
        <v>0.88280000000000003</v>
      </c>
      <c r="P148" s="4">
        <v>0.87490000000000001</v>
      </c>
      <c r="Q148" s="4">
        <v>0.87009999999999998</v>
      </c>
      <c r="R148" s="4">
        <v>0.86580000000000001</v>
      </c>
      <c r="S148" s="4">
        <v>0.87309999999999999</v>
      </c>
      <c r="T148" s="9"/>
      <c r="U148" s="7"/>
      <c r="W148" s="11">
        <f t="shared" si="8"/>
        <v>7.2999999999999732E-3</v>
      </c>
      <c r="X148" s="12">
        <f t="shared" si="9"/>
        <v>-4.2999999999999705E-3</v>
      </c>
      <c r="Y148" s="12">
        <f t="shared" si="10"/>
        <v>-4.8000000000000265E-3</v>
      </c>
      <c r="Z148" s="12">
        <f t="shared" si="11"/>
        <v>-7.9000000000000181E-3</v>
      </c>
      <c r="AB148" s="7" t="s">
        <v>4106</v>
      </c>
      <c r="AC148" s="7" t="s">
        <v>4107</v>
      </c>
      <c r="AD148" s="7" t="s">
        <v>4107</v>
      </c>
      <c r="AE148" s="7" t="s">
        <v>4107</v>
      </c>
    </row>
    <row r="149" spans="1:31" hidden="1" x14ac:dyDescent="0.25">
      <c r="A149" s="7" t="s">
        <v>14</v>
      </c>
      <c r="B149" s="7" t="s">
        <v>15</v>
      </c>
      <c r="C149" s="7" t="s">
        <v>18</v>
      </c>
      <c r="D149" s="28" t="s">
        <v>19</v>
      </c>
      <c r="E149" s="28" t="s">
        <v>19</v>
      </c>
      <c r="F149" s="28" t="s">
        <v>19</v>
      </c>
      <c r="G149" s="28" t="s">
        <v>19</v>
      </c>
      <c r="H149" s="28" t="s">
        <v>19</v>
      </c>
      <c r="J149" s="21" t="s">
        <v>4115</v>
      </c>
      <c r="K149" s="21" t="s">
        <v>4115</v>
      </c>
      <c r="L149" s="21" t="s">
        <v>4115</v>
      </c>
      <c r="M149" s="21" t="s">
        <v>4115</v>
      </c>
      <c r="O149" s="4">
        <v>0.89090000000000003</v>
      </c>
      <c r="P149" s="4">
        <v>0.89229999999999998</v>
      </c>
      <c r="Q149" s="4">
        <v>0.89149999999999996</v>
      </c>
      <c r="R149" s="4">
        <v>0.88090000000000002</v>
      </c>
      <c r="S149" s="4">
        <v>0.87009999999999998</v>
      </c>
      <c r="T149" s="9"/>
      <c r="U149" s="7"/>
      <c r="W149" s="11">
        <f t="shared" si="8"/>
        <v>-1.0800000000000032E-2</v>
      </c>
      <c r="X149" s="12">
        <f t="shared" si="9"/>
        <v>-1.0599999999999943E-2</v>
      </c>
      <c r="Y149" s="12">
        <f t="shared" si="10"/>
        <v>-8.0000000000002292E-4</v>
      </c>
      <c r="Z149" s="12">
        <f t="shared" si="11"/>
        <v>1.3999999999999568E-3</v>
      </c>
      <c r="AB149" s="7" t="s">
        <v>4107</v>
      </c>
      <c r="AC149" s="7" t="s">
        <v>4107</v>
      </c>
      <c r="AD149" s="7" t="s">
        <v>4107</v>
      </c>
      <c r="AE149" s="7" t="s">
        <v>4106</v>
      </c>
    </row>
    <row r="150" spans="1:31" x14ac:dyDescent="0.25">
      <c r="A150" s="7" t="s">
        <v>48</v>
      </c>
      <c r="B150" s="7" t="s">
        <v>2534</v>
      </c>
      <c r="C150" s="7" t="s">
        <v>18</v>
      </c>
      <c r="D150" s="28" t="s">
        <v>19</v>
      </c>
      <c r="E150" s="28" t="s">
        <v>19</v>
      </c>
      <c r="F150" s="28" t="s">
        <v>19</v>
      </c>
      <c r="G150" s="28" t="s">
        <v>19</v>
      </c>
      <c r="H150" s="28" t="s">
        <v>19</v>
      </c>
      <c r="J150" s="21" t="s">
        <v>4115</v>
      </c>
      <c r="K150" s="21" t="s">
        <v>4115</v>
      </c>
      <c r="L150" s="21" t="s">
        <v>4115</v>
      </c>
      <c r="M150" s="21" t="s">
        <v>4115</v>
      </c>
      <c r="O150" s="4">
        <v>0.87860000000000005</v>
      </c>
      <c r="P150" s="4">
        <v>0.86909999999999998</v>
      </c>
      <c r="Q150" s="4">
        <v>0.86990000000000001</v>
      </c>
      <c r="R150" s="4">
        <v>0.86370000000000002</v>
      </c>
      <c r="S150" s="4">
        <v>0.86860000000000004</v>
      </c>
      <c r="T150" s="9"/>
      <c r="U150" s="7"/>
      <c r="W150" s="11">
        <f t="shared" si="8"/>
        <v>4.9000000000000155E-3</v>
      </c>
      <c r="X150" s="12">
        <f t="shared" si="9"/>
        <v>-6.1999999999999833E-3</v>
      </c>
      <c r="Y150" s="12">
        <f t="shared" si="10"/>
        <v>8.0000000000002292E-4</v>
      </c>
      <c r="Z150" s="12">
        <f t="shared" si="11"/>
        <v>-9.5000000000000639E-3</v>
      </c>
      <c r="AB150" s="7" t="s">
        <v>4106</v>
      </c>
      <c r="AC150" s="7" t="s">
        <v>4107</v>
      </c>
      <c r="AD150" s="7" t="s">
        <v>4106</v>
      </c>
      <c r="AE150" s="7" t="s">
        <v>4107</v>
      </c>
    </row>
    <row r="151" spans="1:31" x14ac:dyDescent="0.25">
      <c r="A151" s="7" t="s">
        <v>130</v>
      </c>
      <c r="B151" s="7" t="s">
        <v>131</v>
      </c>
      <c r="C151" s="7" t="s">
        <v>18</v>
      </c>
      <c r="D151" s="28" t="s">
        <v>19</v>
      </c>
      <c r="E151" s="28" t="s">
        <v>19</v>
      </c>
      <c r="F151" s="28" t="s">
        <v>19</v>
      </c>
      <c r="G151" s="28" t="s">
        <v>19</v>
      </c>
      <c r="H151" s="28" t="s">
        <v>19</v>
      </c>
      <c r="J151" s="21" t="s">
        <v>4115</v>
      </c>
      <c r="K151" s="21" t="s">
        <v>4115</v>
      </c>
      <c r="L151" s="21" t="s">
        <v>4115</v>
      </c>
      <c r="M151" s="21" t="s">
        <v>4115</v>
      </c>
      <c r="O151" s="4">
        <v>0.84050000000000002</v>
      </c>
      <c r="P151" s="4">
        <v>0.84450000000000003</v>
      </c>
      <c r="Q151" s="4">
        <v>0.85360000000000003</v>
      </c>
      <c r="R151" s="4">
        <v>0.85809999999999997</v>
      </c>
      <c r="S151" s="4">
        <v>0.86850000000000005</v>
      </c>
      <c r="T151" s="9"/>
      <c r="U151" s="7"/>
      <c r="W151" s="11">
        <f t="shared" si="8"/>
        <v>1.0400000000000076E-2</v>
      </c>
      <c r="X151" s="12">
        <f t="shared" si="9"/>
        <v>4.4999999999999485E-3</v>
      </c>
      <c r="Y151" s="12">
        <f t="shared" si="10"/>
        <v>9.099999999999997E-3</v>
      </c>
      <c r="Z151" s="12">
        <f t="shared" si="11"/>
        <v>4.0000000000000036E-3</v>
      </c>
      <c r="AB151" s="7" t="s">
        <v>4106</v>
      </c>
      <c r="AC151" s="7" t="s">
        <v>4106</v>
      </c>
      <c r="AD151" s="7" t="s">
        <v>4106</v>
      </c>
      <c r="AE151" s="7" t="s">
        <v>4106</v>
      </c>
    </row>
    <row r="152" spans="1:31" x14ac:dyDescent="0.25">
      <c r="A152" s="7" t="s">
        <v>85</v>
      </c>
      <c r="B152" s="7" t="s">
        <v>86</v>
      </c>
      <c r="C152" s="7" t="s">
        <v>18</v>
      </c>
      <c r="D152" s="28" t="s">
        <v>19</v>
      </c>
      <c r="E152" s="28" t="s">
        <v>19</v>
      </c>
      <c r="F152" s="28" t="s">
        <v>19</v>
      </c>
      <c r="G152" s="28" t="s">
        <v>19</v>
      </c>
      <c r="H152" s="28" t="s">
        <v>19</v>
      </c>
      <c r="J152" s="21" t="s">
        <v>4115</v>
      </c>
      <c r="K152" s="21" t="s">
        <v>4115</v>
      </c>
      <c r="L152" s="21" t="s">
        <v>4115</v>
      </c>
      <c r="M152" s="21" t="s">
        <v>4115</v>
      </c>
      <c r="O152" s="4">
        <v>0.86299999999999999</v>
      </c>
      <c r="P152" s="4">
        <v>0.86080000000000001</v>
      </c>
      <c r="Q152" s="4">
        <v>0.85229999999999995</v>
      </c>
      <c r="R152" s="4">
        <v>0.85440000000000005</v>
      </c>
      <c r="S152" s="4">
        <v>0.86360000000000003</v>
      </c>
      <c r="T152" s="9"/>
      <c r="U152" s="7"/>
      <c r="W152" s="11">
        <f t="shared" si="8"/>
        <v>9.199999999999986E-3</v>
      </c>
      <c r="X152" s="12">
        <f t="shared" si="9"/>
        <v>2.1000000000001018E-3</v>
      </c>
      <c r="Y152" s="12">
        <f t="shared" si="10"/>
        <v>-8.5000000000000631E-3</v>
      </c>
      <c r="Z152" s="12">
        <f t="shared" si="11"/>
        <v>-2.1999999999999797E-3</v>
      </c>
      <c r="AB152" s="7" t="s">
        <v>4106</v>
      </c>
      <c r="AC152" s="7" t="s">
        <v>4106</v>
      </c>
      <c r="AD152" s="7" t="s">
        <v>4107</v>
      </c>
      <c r="AE152" s="7" t="s">
        <v>4107</v>
      </c>
    </row>
    <row r="153" spans="1:31" hidden="1" x14ac:dyDescent="0.25">
      <c r="A153" s="7" t="s">
        <v>67</v>
      </c>
      <c r="B153" s="7" t="s">
        <v>68</v>
      </c>
      <c r="C153" s="7" t="s">
        <v>18</v>
      </c>
      <c r="D153" s="28" t="s">
        <v>19</v>
      </c>
      <c r="E153" s="28" t="s">
        <v>19</v>
      </c>
      <c r="F153" s="28" t="s">
        <v>19</v>
      </c>
      <c r="G153" s="28" t="s">
        <v>19</v>
      </c>
      <c r="H153" s="28" t="s">
        <v>19</v>
      </c>
      <c r="J153" s="21" t="s">
        <v>4115</v>
      </c>
      <c r="K153" s="21" t="s">
        <v>4115</v>
      </c>
      <c r="L153" s="21" t="s">
        <v>4115</v>
      </c>
      <c r="M153" s="21" t="s">
        <v>4115</v>
      </c>
      <c r="O153" s="4">
        <v>0.8669</v>
      </c>
      <c r="P153" s="4">
        <v>0.86270000000000002</v>
      </c>
      <c r="Q153" s="4">
        <v>0.87590000000000001</v>
      </c>
      <c r="R153" s="4">
        <v>0.8589</v>
      </c>
      <c r="S153" s="4">
        <v>0.85880000000000001</v>
      </c>
      <c r="T153" s="9"/>
      <c r="U153" s="7"/>
      <c r="W153" s="11">
        <f t="shared" si="8"/>
        <v>-9.9999999999988987E-5</v>
      </c>
      <c r="X153" s="12">
        <f t="shared" si="9"/>
        <v>-1.7000000000000015E-2</v>
      </c>
      <c r="Y153" s="12">
        <f t="shared" si="10"/>
        <v>1.319999999999999E-2</v>
      </c>
      <c r="Z153" s="12">
        <f t="shared" si="11"/>
        <v>-4.1999999999999815E-3</v>
      </c>
      <c r="AB153" s="7" t="s">
        <v>4115</v>
      </c>
      <c r="AC153" s="7" t="s">
        <v>4107</v>
      </c>
      <c r="AD153" s="7" t="s">
        <v>4106</v>
      </c>
      <c r="AE153" s="7" t="s">
        <v>4107</v>
      </c>
    </row>
    <row r="154" spans="1:31" hidden="1" x14ac:dyDescent="0.25">
      <c r="A154" s="7" t="s">
        <v>214</v>
      </c>
      <c r="B154" s="7" t="s">
        <v>215</v>
      </c>
      <c r="C154" s="7" t="s">
        <v>18</v>
      </c>
      <c r="D154" s="28" t="s">
        <v>19</v>
      </c>
      <c r="E154" s="28" t="s">
        <v>19</v>
      </c>
      <c r="F154" s="28" t="s">
        <v>19</v>
      </c>
      <c r="G154" s="28" t="s">
        <v>19</v>
      </c>
      <c r="H154" s="28" t="s">
        <v>19</v>
      </c>
      <c r="J154" s="21" t="s">
        <v>4115</v>
      </c>
      <c r="K154" s="21" t="s">
        <v>4115</v>
      </c>
      <c r="L154" s="21" t="s">
        <v>4115</v>
      </c>
      <c r="M154" s="21" t="s">
        <v>4115</v>
      </c>
      <c r="O154" s="4">
        <v>0.81089999999999995</v>
      </c>
      <c r="P154" s="4">
        <v>0.84230000000000005</v>
      </c>
      <c r="Q154" s="4">
        <v>0.84570000000000001</v>
      </c>
      <c r="R154" s="4">
        <v>0.86019999999999996</v>
      </c>
      <c r="S154" s="4">
        <v>0.8548</v>
      </c>
      <c r="T154" s="9"/>
      <c r="U154" s="7"/>
      <c r="W154" s="11">
        <f t="shared" si="8"/>
        <v>-5.3999999999999604E-3</v>
      </c>
      <c r="X154" s="12">
        <f t="shared" si="9"/>
        <v>1.4499999999999957E-2</v>
      </c>
      <c r="Y154" s="12">
        <f t="shared" si="10"/>
        <v>3.3999999999999586E-3</v>
      </c>
      <c r="Z154" s="12">
        <f t="shared" si="11"/>
        <v>3.1400000000000095E-2</v>
      </c>
      <c r="AB154" s="7" t="s">
        <v>4107</v>
      </c>
      <c r="AC154" s="7" t="s">
        <v>4106</v>
      </c>
      <c r="AD154" s="7" t="s">
        <v>4106</v>
      </c>
      <c r="AE154" s="7" t="s">
        <v>4106</v>
      </c>
    </row>
    <row r="155" spans="1:31" hidden="1" x14ac:dyDescent="0.25">
      <c r="A155" s="7" t="s">
        <v>28</v>
      </c>
      <c r="B155" s="7" t="s">
        <v>29</v>
      </c>
      <c r="C155" s="7" t="s">
        <v>18</v>
      </c>
      <c r="D155" s="28" t="s">
        <v>19</v>
      </c>
      <c r="E155" s="28" t="s">
        <v>19</v>
      </c>
      <c r="F155" s="28" t="s">
        <v>19</v>
      </c>
      <c r="G155" s="28" t="s">
        <v>19</v>
      </c>
      <c r="H155" s="28" t="s">
        <v>19</v>
      </c>
      <c r="J155" s="21" t="s">
        <v>4115</v>
      </c>
      <c r="K155" s="21" t="s">
        <v>4115</v>
      </c>
      <c r="L155" s="21" t="s">
        <v>4115</v>
      </c>
      <c r="M155" s="21" t="s">
        <v>4115</v>
      </c>
      <c r="O155" s="4">
        <v>0.88680000000000003</v>
      </c>
      <c r="P155" s="4">
        <v>0.88600000000000001</v>
      </c>
      <c r="Q155" s="4">
        <v>0.88180000000000003</v>
      </c>
      <c r="R155" s="4">
        <v>0.85919999999999996</v>
      </c>
      <c r="S155" s="4">
        <v>0.84960000000000002</v>
      </c>
      <c r="T155" s="9"/>
      <c r="U155" s="7"/>
      <c r="W155" s="11">
        <f t="shared" si="8"/>
        <v>-9.5999999999999419E-3</v>
      </c>
      <c r="X155" s="12">
        <f t="shared" si="9"/>
        <v>-2.2600000000000064E-2</v>
      </c>
      <c r="Y155" s="12">
        <f t="shared" si="10"/>
        <v>-4.1999999999999815E-3</v>
      </c>
      <c r="Z155" s="12">
        <f t="shared" si="11"/>
        <v>-8.0000000000002292E-4</v>
      </c>
      <c r="AB155" s="7" t="s">
        <v>4107</v>
      </c>
      <c r="AC155" s="7" t="s">
        <v>4107</v>
      </c>
      <c r="AD155" s="7" t="s">
        <v>4107</v>
      </c>
      <c r="AE155" s="7" t="s">
        <v>4107</v>
      </c>
    </row>
    <row r="156" spans="1:31" x14ac:dyDescent="0.25">
      <c r="A156" s="7" t="s">
        <v>172</v>
      </c>
      <c r="B156" s="7" t="s">
        <v>173</v>
      </c>
      <c r="C156" s="7" t="s">
        <v>18</v>
      </c>
      <c r="D156" s="28" t="s">
        <v>19</v>
      </c>
      <c r="E156" s="28" t="s">
        <v>19</v>
      </c>
      <c r="F156" s="28" t="s">
        <v>19</v>
      </c>
      <c r="G156" s="28" t="s">
        <v>19</v>
      </c>
      <c r="H156" s="28" t="s">
        <v>19</v>
      </c>
      <c r="J156" s="21" t="s">
        <v>4115</v>
      </c>
      <c r="K156" s="21" t="s">
        <v>4115</v>
      </c>
      <c r="L156" s="21" t="s">
        <v>4115</v>
      </c>
      <c r="M156" s="21" t="s">
        <v>4115</v>
      </c>
      <c r="O156" s="4">
        <v>0.81989999999999996</v>
      </c>
      <c r="P156" s="4">
        <v>0.82179999999999997</v>
      </c>
      <c r="Q156" s="4">
        <v>0.82820000000000005</v>
      </c>
      <c r="R156" s="4">
        <v>0.83760000000000001</v>
      </c>
      <c r="S156" s="4">
        <v>0.84050000000000002</v>
      </c>
      <c r="T156" s="9"/>
      <c r="U156" s="7"/>
      <c r="W156" s="11">
        <f t="shared" si="8"/>
        <v>2.9000000000000137E-3</v>
      </c>
      <c r="X156" s="12">
        <f t="shared" si="9"/>
        <v>9.3999999999999639E-3</v>
      </c>
      <c r="Y156" s="12">
        <f t="shared" si="10"/>
        <v>6.4000000000000723E-3</v>
      </c>
      <c r="Z156" s="12">
        <f t="shared" si="11"/>
        <v>1.9000000000000128E-3</v>
      </c>
      <c r="AB156" s="7" t="s">
        <v>4106</v>
      </c>
      <c r="AC156" s="7" t="s">
        <v>4106</v>
      </c>
      <c r="AD156" s="7" t="s">
        <v>4106</v>
      </c>
      <c r="AE156" s="7" t="s">
        <v>4106</v>
      </c>
    </row>
    <row r="157" spans="1:31" hidden="1" x14ac:dyDescent="0.25">
      <c r="A157" s="7" t="s">
        <v>112</v>
      </c>
      <c r="B157" s="7" t="s">
        <v>113</v>
      </c>
      <c r="C157" s="7" t="s">
        <v>18</v>
      </c>
      <c r="D157" s="28" t="s">
        <v>19</v>
      </c>
      <c r="E157" s="28" t="s">
        <v>19</v>
      </c>
      <c r="F157" s="28" t="s">
        <v>19</v>
      </c>
      <c r="G157" s="28" t="s">
        <v>19</v>
      </c>
      <c r="H157" s="28" t="s">
        <v>19</v>
      </c>
      <c r="J157" s="21" t="s">
        <v>4115</v>
      </c>
      <c r="K157" s="21" t="s">
        <v>4115</v>
      </c>
      <c r="L157" s="21" t="s">
        <v>4115</v>
      </c>
      <c r="M157" s="21" t="s">
        <v>4115</v>
      </c>
      <c r="O157" s="4">
        <v>0.84640000000000004</v>
      </c>
      <c r="P157" s="4">
        <v>0.83830000000000005</v>
      </c>
      <c r="Q157" s="4">
        <v>0.84379999999999999</v>
      </c>
      <c r="R157" s="4">
        <v>0.84079999999999999</v>
      </c>
      <c r="S157" s="4">
        <v>0.84030000000000005</v>
      </c>
      <c r="T157" s="9"/>
      <c r="U157" s="7"/>
      <c r="W157" s="11">
        <f t="shared" si="8"/>
        <v>-4.9999999999994493E-4</v>
      </c>
      <c r="X157" s="12">
        <f t="shared" si="9"/>
        <v>-3.0000000000000027E-3</v>
      </c>
      <c r="Y157" s="12">
        <f t="shared" si="10"/>
        <v>5.4999999999999494E-3</v>
      </c>
      <c r="Z157" s="12">
        <f t="shared" si="11"/>
        <v>-8.0999999999999961E-3</v>
      </c>
      <c r="AB157" s="7" t="s">
        <v>4115</v>
      </c>
      <c r="AC157" s="7" t="s">
        <v>4107</v>
      </c>
      <c r="AD157" s="7" t="s">
        <v>4106</v>
      </c>
      <c r="AE157" s="7" t="s">
        <v>4107</v>
      </c>
    </row>
    <row r="158" spans="1:31" x14ac:dyDescent="0.25">
      <c r="A158" s="7" t="s">
        <v>187</v>
      </c>
      <c r="B158" s="7" t="s">
        <v>188</v>
      </c>
      <c r="C158" s="7" t="s">
        <v>18</v>
      </c>
      <c r="D158" s="28" t="s">
        <v>19</v>
      </c>
      <c r="E158" s="28" t="s">
        <v>19</v>
      </c>
      <c r="F158" s="28" t="s">
        <v>19</v>
      </c>
      <c r="G158" s="28" t="s">
        <v>19</v>
      </c>
      <c r="H158" s="28" t="s">
        <v>19</v>
      </c>
      <c r="J158" s="21" t="s">
        <v>4115</v>
      </c>
      <c r="K158" s="21" t="s">
        <v>4115</v>
      </c>
      <c r="L158" s="21" t="s">
        <v>4115</v>
      </c>
      <c r="M158" s="21" t="s">
        <v>4115</v>
      </c>
      <c r="O158" s="4">
        <v>0.81469999999999998</v>
      </c>
      <c r="P158" s="4">
        <v>0.81079999999999997</v>
      </c>
      <c r="Q158" s="4">
        <v>0.81579999999999997</v>
      </c>
      <c r="R158" s="4">
        <v>0.82279999999999998</v>
      </c>
      <c r="S158" s="4">
        <v>0.83130000000000004</v>
      </c>
      <c r="T158" s="9"/>
      <c r="U158" s="7"/>
      <c r="W158" s="11">
        <f t="shared" si="8"/>
        <v>8.5000000000000631E-3</v>
      </c>
      <c r="X158" s="12">
        <f t="shared" si="9"/>
        <v>7.0000000000000062E-3</v>
      </c>
      <c r="Y158" s="12">
        <f t="shared" si="10"/>
        <v>5.0000000000000044E-3</v>
      </c>
      <c r="Z158" s="12">
        <f t="shared" si="11"/>
        <v>-3.9000000000000146E-3</v>
      </c>
      <c r="AB158" s="7" t="s">
        <v>4106</v>
      </c>
      <c r="AC158" s="7" t="s">
        <v>4106</v>
      </c>
      <c r="AD158" s="7" t="s">
        <v>4106</v>
      </c>
      <c r="AE158" s="7" t="s">
        <v>4107</v>
      </c>
    </row>
    <row r="159" spans="1:31" x14ac:dyDescent="0.25">
      <c r="A159" s="7" t="s">
        <v>149</v>
      </c>
      <c r="B159" s="7" t="s">
        <v>150</v>
      </c>
      <c r="C159" s="7" t="s">
        <v>18</v>
      </c>
      <c r="D159" s="28" t="s">
        <v>19</v>
      </c>
      <c r="E159" s="28" t="s">
        <v>19</v>
      </c>
      <c r="F159" s="28" t="s">
        <v>19</v>
      </c>
      <c r="G159" s="28" t="s">
        <v>19</v>
      </c>
      <c r="H159" s="28" t="s">
        <v>19</v>
      </c>
      <c r="J159" s="21" t="s">
        <v>4115</v>
      </c>
      <c r="K159" s="21" t="s">
        <v>4115</v>
      </c>
      <c r="L159" s="21" t="s">
        <v>4115</v>
      </c>
      <c r="M159" s="21" t="s">
        <v>4115</v>
      </c>
      <c r="O159" s="4">
        <v>0.83499999999999996</v>
      </c>
      <c r="P159" s="4">
        <v>0.82110000000000005</v>
      </c>
      <c r="Q159" s="4">
        <v>0.8145</v>
      </c>
      <c r="R159" s="4">
        <v>0.81759999999999999</v>
      </c>
      <c r="S159" s="4">
        <v>0.82750000000000001</v>
      </c>
      <c r="T159" s="9"/>
      <c r="U159" s="7"/>
      <c r="W159" s="11">
        <f t="shared" si="8"/>
        <v>9.9000000000000199E-3</v>
      </c>
      <c r="X159" s="12">
        <f t="shared" si="9"/>
        <v>3.0999999999999917E-3</v>
      </c>
      <c r="Y159" s="12">
        <f t="shared" si="10"/>
        <v>-6.6000000000000503E-3</v>
      </c>
      <c r="Z159" s="12">
        <f t="shared" si="11"/>
        <v>-1.3899999999999912E-2</v>
      </c>
      <c r="AB159" s="7" t="s">
        <v>4106</v>
      </c>
      <c r="AC159" s="7" t="s">
        <v>4106</v>
      </c>
      <c r="AD159" s="7" t="s">
        <v>4107</v>
      </c>
      <c r="AE159" s="7" t="s">
        <v>4107</v>
      </c>
    </row>
    <row r="160" spans="1:31" x14ac:dyDescent="0.25">
      <c r="A160" s="7" t="s">
        <v>204</v>
      </c>
      <c r="B160" s="7" t="s">
        <v>205</v>
      </c>
      <c r="C160" s="7" t="s">
        <v>18</v>
      </c>
      <c r="D160" s="28" t="s">
        <v>19</v>
      </c>
      <c r="E160" s="28" t="s">
        <v>19</v>
      </c>
      <c r="F160" s="28" t="s">
        <v>19</v>
      </c>
      <c r="G160" s="28" t="s">
        <v>19</v>
      </c>
      <c r="H160" s="28" t="s">
        <v>19</v>
      </c>
      <c r="J160" s="21" t="s">
        <v>4115</v>
      </c>
      <c r="K160" s="21" t="s">
        <v>4115</v>
      </c>
      <c r="L160" s="21" t="s">
        <v>4115</v>
      </c>
      <c r="M160" s="21" t="s">
        <v>4115</v>
      </c>
      <c r="O160" s="4">
        <v>0.81140000000000001</v>
      </c>
      <c r="P160" s="4">
        <v>0.82240000000000002</v>
      </c>
      <c r="Q160" s="4">
        <v>0.81589999999999996</v>
      </c>
      <c r="R160" s="4">
        <v>0.81899999999999995</v>
      </c>
      <c r="S160" s="4">
        <v>0.82389999999999997</v>
      </c>
      <c r="T160" s="9"/>
      <c r="U160" s="7"/>
      <c r="W160" s="11">
        <f t="shared" si="8"/>
        <v>4.9000000000000155E-3</v>
      </c>
      <c r="X160" s="12">
        <f t="shared" si="9"/>
        <v>3.0999999999999917E-3</v>
      </c>
      <c r="Y160" s="12">
        <f t="shared" si="10"/>
        <v>-6.5000000000000613E-3</v>
      </c>
      <c r="Z160" s="12">
        <f t="shared" si="11"/>
        <v>1.100000000000001E-2</v>
      </c>
      <c r="AB160" s="7" t="s">
        <v>4106</v>
      </c>
      <c r="AC160" s="7" t="s">
        <v>4106</v>
      </c>
      <c r="AD160" s="7" t="s">
        <v>4107</v>
      </c>
      <c r="AE160" s="7" t="s">
        <v>4106</v>
      </c>
    </row>
    <row r="161" spans="1:31" x14ac:dyDescent="0.25">
      <c r="A161" s="7" t="s">
        <v>121</v>
      </c>
      <c r="B161" s="7" t="s">
        <v>122</v>
      </c>
      <c r="C161" s="7" t="s">
        <v>18</v>
      </c>
      <c r="D161" s="28" t="s">
        <v>19</v>
      </c>
      <c r="E161" s="28" t="s">
        <v>19</v>
      </c>
      <c r="F161" s="28" t="s">
        <v>19</v>
      </c>
      <c r="G161" s="28" t="s">
        <v>19</v>
      </c>
      <c r="H161" s="28" t="s">
        <v>19</v>
      </c>
      <c r="J161" s="21" t="s">
        <v>4115</v>
      </c>
      <c r="K161" s="21" t="s">
        <v>4115</v>
      </c>
      <c r="L161" s="21" t="s">
        <v>4115</v>
      </c>
      <c r="M161" s="21" t="s">
        <v>4115</v>
      </c>
      <c r="O161" s="4">
        <v>0.8427</v>
      </c>
      <c r="P161" s="4">
        <v>0.82540000000000002</v>
      </c>
      <c r="Q161" s="4">
        <v>0.81020000000000003</v>
      </c>
      <c r="R161" s="4">
        <v>0.82069999999999999</v>
      </c>
      <c r="S161" s="4">
        <v>0.82320000000000004</v>
      </c>
      <c r="T161" s="9"/>
      <c r="U161" s="7"/>
      <c r="W161" s="11">
        <f t="shared" si="8"/>
        <v>2.5000000000000577E-3</v>
      </c>
      <c r="X161" s="12">
        <f t="shared" si="9"/>
        <v>1.0499999999999954E-2</v>
      </c>
      <c r="Y161" s="12">
        <f t="shared" si="10"/>
        <v>-1.5199999999999991E-2</v>
      </c>
      <c r="Z161" s="12">
        <f t="shared" si="11"/>
        <v>-1.7299999999999982E-2</v>
      </c>
      <c r="AB161" s="7" t="s">
        <v>4106</v>
      </c>
      <c r="AC161" s="7" t="s">
        <v>4106</v>
      </c>
      <c r="AD161" s="7" t="s">
        <v>4107</v>
      </c>
      <c r="AE161" s="7" t="s">
        <v>4107</v>
      </c>
    </row>
    <row r="162" spans="1:31" x14ac:dyDescent="0.25">
      <c r="A162" s="7" t="s">
        <v>253</v>
      </c>
      <c r="B162" s="7" t="s">
        <v>3252</v>
      </c>
      <c r="C162" s="7" t="s">
        <v>18</v>
      </c>
      <c r="D162" s="28" t="s">
        <v>19</v>
      </c>
      <c r="E162" s="28" t="s">
        <v>19</v>
      </c>
      <c r="F162" s="28" t="s">
        <v>19</v>
      </c>
      <c r="G162" s="28" t="s">
        <v>19</v>
      </c>
      <c r="H162" s="28" t="s">
        <v>19</v>
      </c>
      <c r="J162" s="21" t="s">
        <v>4115</v>
      </c>
      <c r="K162" s="21" t="s">
        <v>4115</v>
      </c>
      <c r="L162" s="21" t="s">
        <v>4115</v>
      </c>
      <c r="M162" s="21" t="s">
        <v>4115</v>
      </c>
      <c r="O162" s="4">
        <v>0.8034</v>
      </c>
      <c r="P162" s="4">
        <v>0.81079999999999997</v>
      </c>
      <c r="Q162" s="4">
        <v>0.81369999999999998</v>
      </c>
      <c r="R162" s="4">
        <v>0.81340000000000001</v>
      </c>
      <c r="S162" s="4">
        <v>0.81740000000000002</v>
      </c>
      <c r="T162" s="9"/>
      <c r="U162" s="7"/>
      <c r="W162" s="11">
        <f t="shared" si="8"/>
        <v>4.0000000000000036E-3</v>
      </c>
      <c r="X162" s="12">
        <f t="shared" si="9"/>
        <v>-2.9999999999996696E-4</v>
      </c>
      <c r="Y162" s="12">
        <f t="shared" si="10"/>
        <v>2.9000000000000137E-3</v>
      </c>
      <c r="Z162" s="12">
        <f t="shared" si="11"/>
        <v>7.3999999999999622E-3</v>
      </c>
      <c r="AB162" s="7" t="s">
        <v>4106</v>
      </c>
      <c r="AC162" s="7" t="s">
        <v>4115</v>
      </c>
      <c r="AD162" s="7" t="s">
        <v>4106</v>
      </c>
      <c r="AE162" s="7" t="s">
        <v>4106</v>
      </c>
    </row>
    <row r="163" spans="1:31" x14ac:dyDescent="0.25">
      <c r="A163" s="7" t="s">
        <v>287</v>
      </c>
      <c r="B163" s="7" t="s">
        <v>288</v>
      </c>
      <c r="C163" s="7" t="s">
        <v>18</v>
      </c>
      <c r="D163" s="28" t="s">
        <v>19</v>
      </c>
      <c r="E163" s="28" t="s">
        <v>19</v>
      </c>
      <c r="F163" s="28" t="s">
        <v>19</v>
      </c>
      <c r="G163" s="28" t="s">
        <v>19</v>
      </c>
      <c r="H163" s="28" t="s">
        <v>19</v>
      </c>
      <c r="J163" s="21" t="s">
        <v>4115</v>
      </c>
      <c r="K163" s="21" t="s">
        <v>4115</v>
      </c>
      <c r="L163" s="21" t="s">
        <v>4115</v>
      </c>
      <c r="M163" s="21" t="s">
        <v>4115</v>
      </c>
      <c r="O163" s="4">
        <v>0.79779999999999995</v>
      </c>
      <c r="P163" s="4">
        <v>0.79679999999999995</v>
      </c>
      <c r="Q163" s="4">
        <v>0.79910000000000003</v>
      </c>
      <c r="R163" s="4">
        <v>0.80420000000000003</v>
      </c>
      <c r="S163" s="4">
        <v>0.81320000000000003</v>
      </c>
      <c r="T163" s="9"/>
      <c r="U163" s="7"/>
      <c r="W163" s="11">
        <f t="shared" si="8"/>
        <v>9.000000000000008E-3</v>
      </c>
      <c r="X163" s="12">
        <f t="shared" si="9"/>
        <v>5.0999999999999934E-3</v>
      </c>
      <c r="Y163" s="12">
        <f t="shared" si="10"/>
        <v>2.3000000000000798E-3</v>
      </c>
      <c r="Z163" s="12">
        <f t="shared" si="11"/>
        <v>-1.0000000000000009E-3</v>
      </c>
      <c r="AB163" s="7" t="s">
        <v>4106</v>
      </c>
      <c r="AC163" s="7" t="s">
        <v>4106</v>
      </c>
      <c r="AD163" s="7" t="s">
        <v>4106</v>
      </c>
      <c r="AE163" s="7" t="s">
        <v>4107</v>
      </c>
    </row>
    <row r="164" spans="1:31" x14ac:dyDescent="0.25">
      <c r="A164" s="7" t="s">
        <v>164</v>
      </c>
      <c r="B164" s="7" t="s">
        <v>165</v>
      </c>
      <c r="C164" s="7" t="s">
        <v>18</v>
      </c>
      <c r="D164" s="28" t="s">
        <v>19</v>
      </c>
      <c r="E164" s="28" t="s">
        <v>19</v>
      </c>
      <c r="F164" s="28" t="s">
        <v>19</v>
      </c>
      <c r="G164" s="28" t="s">
        <v>19</v>
      </c>
      <c r="H164" s="28" t="s">
        <v>19</v>
      </c>
      <c r="J164" s="21" t="s">
        <v>4115</v>
      </c>
      <c r="K164" s="21" t="s">
        <v>4115</v>
      </c>
      <c r="L164" s="21" t="s">
        <v>4115</v>
      </c>
      <c r="M164" s="21" t="s">
        <v>4115</v>
      </c>
      <c r="O164" s="4">
        <v>0.8216</v>
      </c>
      <c r="P164" s="4">
        <v>0.81179999999999997</v>
      </c>
      <c r="Q164" s="4">
        <v>0.80320000000000003</v>
      </c>
      <c r="R164" s="4">
        <v>0.79949999999999999</v>
      </c>
      <c r="S164" s="4">
        <v>0.80989999999999995</v>
      </c>
      <c r="T164" s="9"/>
      <c r="U164" s="7"/>
      <c r="W164" s="11">
        <f t="shared" si="8"/>
        <v>1.0399999999999965E-2</v>
      </c>
      <c r="X164" s="12">
        <f t="shared" si="9"/>
        <v>-3.7000000000000366E-3</v>
      </c>
      <c r="Y164" s="12">
        <f t="shared" si="10"/>
        <v>-8.599999999999941E-3</v>
      </c>
      <c r="Z164" s="12">
        <f t="shared" si="11"/>
        <v>-9.8000000000000309E-3</v>
      </c>
      <c r="AB164" s="7" t="s">
        <v>4106</v>
      </c>
      <c r="AC164" s="7" t="s">
        <v>4107</v>
      </c>
      <c r="AD164" s="7" t="s">
        <v>4107</v>
      </c>
      <c r="AE164" s="7" t="s">
        <v>4107</v>
      </c>
    </row>
    <row r="165" spans="1:31" hidden="1" x14ac:dyDescent="0.25">
      <c r="A165" s="7" t="s">
        <v>297</v>
      </c>
      <c r="B165" s="7" t="s">
        <v>298</v>
      </c>
      <c r="C165" s="7" t="s">
        <v>18</v>
      </c>
      <c r="D165" s="28" t="s">
        <v>19</v>
      </c>
      <c r="E165" s="28" t="s">
        <v>19</v>
      </c>
      <c r="F165" s="28" t="s">
        <v>19</v>
      </c>
      <c r="G165" s="28" t="s">
        <v>19</v>
      </c>
      <c r="H165" s="28" t="s">
        <v>19</v>
      </c>
      <c r="J165" s="21" t="s">
        <v>4115</v>
      </c>
      <c r="K165" s="21" t="s">
        <v>4115</v>
      </c>
      <c r="L165" s="21" t="s">
        <v>4115</v>
      </c>
      <c r="M165" s="21" t="s">
        <v>4115</v>
      </c>
      <c r="O165" s="4">
        <v>0.78559999999999997</v>
      </c>
      <c r="P165" s="4">
        <v>0.80449999999999999</v>
      </c>
      <c r="Q165" s="4">
        <v>0.80030000000000001</v>
      </c>
      <c r="R165" s="4">
        <v>0.81940000000000002</v>
      </c>
      <c r="S165" s="4">
        <v>0.80840000000000001</v>
      </c>
      <c r="T165" s="9"/>
      <c r="U165" s="7"/>
      <c r="W165" s="11">
        <f t="shared" si="8"/>
        <v>-1.100000000000001E-2</v>
      </c>
      <c r="X165" s="12">
        <f t="shared" si="9"/>
        <v>1.9100000000000006E-2</v>
      </c>
      <c r="Y165" s="12">
        <f t="shared" si="10"/>
        <v>-4.1999999999999815E-3</v>
      </c>
      <c r="Z165" s="12">
        <f t="shared" si="11"/>
        <v>1.8900000000000028E-2</v>
      </c>
      <c r="AB165" s="7" t="s">
        <v>4107</v>
      </c>
      <c r="AC165" s="7" t="s">
        <v>4106</v>
      </c>
      <c r="AD165" s="7" t="s">
        <v>4107</v>
      </c>
      <c r="AE165" s="7" t="s">
        <v>4106</v>
      </c>
    </row>
    <row r="166" spans="1:31" hidden="1" x14ac:dyDescent="0.25">
      <c r="A166" s="7" t="s">
        <v>348</v>
      </c>
      <c r="B166" s="7" t="s">
        <v>349</v>
      </c>
      <c r="C166" s="7" t="s">
        <v>18</v>
      </c>
      <c r="D166" s="28" t="s">
        <v>350</v>
      </c>
      <c r="E166" s="28" t="s">
        <v>19</v>
      </c>
      <c r="F166" s="28" t="s">
        <v>19</v>
      </c>
      <c r="G166" s="28" t="s">
        <v>19</v>
      </c>
      <c r="H166" s="28" t="s">
        <v>19</v>
      </c>
      <c r="J166" s="21" t="s">
        <v>4115</v>
      </c>
      <c r="K166" s="21" t="s">
        <v>4115</v>
      </c>
      <c r="L166" s="21" t="s">
        <v>4115</v>
      </c>
      <c r="M166" s="21" t="s">
        <v>4106</v>
      </c>
      <c r="O166" s="4">
        <v>0.76919999999999999</v>
      </c>
      <c r="P166" s="4">
        <v>0.78590000000000004</v>
      </c>
      <c r="Q166" s="4">
        <v>0.80100000000000005</v>
      </c>
      <c r="R166" s="4">
        <v>0.80930000000000002</v>
      </c>
      <c r="S166" s="4">
        <v>0.80589999999999995</v>
      </c>
      <c r="T166" s="9"/>
      <c r="U166" s="7"/>
      <c r="W166" s="11">
        <f t="shared" si="8"/>
        <v>-3.4000000000000696E-3</v>
      </c>
      <c r="X166" s="12">
        <f t="shared" si="9"/>
        <v>8.2999999999999741E-3</v>
      </c>
      <c r="Y166" s="12">
        <f t="shared" si="10"/>
        <v>1.5100000000000002E-2</v>
      </c>
      <c r="Z166" s="12">
        <f t="shared" si="11"/>
        <v>1.6700000000000048E-2</v>
      </c>
      <c r="AB166" s="7" t="s">
        <v>4107</v>
      </c>
      <c r="AC166" s="7" t="s">
        <v>4106</v>
      </c>
      <c r="AD166" s="7" t="s">
        <v>4106</v>
      </c>
      <c r="AE166" s="7" t="s">
        <v>4106</v>
      </c>
    </row>
    <row r="167" spans="1:31" x14ac:dyDescent="0.25">
      <c r="A167" s="7" t="s">
        <v>233</v>
      </c>
      <c r="B167" s="7" t="s">
        <v>234</v>
      </c>
      <c r="C167" s="7" t="s">
        <v>18</v>
      </c>
      <c r="D167" s="28" t="s">
        <v>19</v>
      </c>
      <c r="E167" s="28" t="s">
        <v>19</v>
      </c>
      <c r="F167" s="28" t="s">
        <v>19</v>
      </c>
      <c r="G167" s="28" t="s">
        <v>19</v>
      </c>
      <c r="H167" s="28" t="s">
        <v>19</v>
      </c>
      <c r="J167" s="21" t="s">
        <v>4115</v>
      </c>
      <c r="K167" s="21" t="s">
        <v>4115</v>
      </c>
      <c r="L167" s="21" t="s">
        <v>4115</v>
      </c>
      <c r="M167" s="21" t="s">
        <v>4115</v>
      </c>
      <c r="O167" s="4">
        <v>0.80530000000000002</v>
      </c>
      <c r="P167" s="4">
        <v>0.79710000000000003</v>
      </c>
      <c r="Q167" s="4">
        <v>0.80030000000000001</v>
      </c>
      <c r="R167" s="4">
        <v>0.80249999999999999</v>
      </c>
      <c r="S167" s="4">
        <v>0.80489999999999995</v>
      </c>
      <c r="T167" s="9"/>
      <c r="U167" s="7"/>
      <c r="W167" s="11">
        <f t="shared" si="8"/>
        <v>2.3999999999999577E-3</v>
      </c>
      <c r="X167" s="12">
        <f t="shared" si="9"/>
        <v>2.1999999999999797E-3</v>
      </c>
      <c r="Y167" s="12">
        <f t="shared" si="10"/>
        <v>3.1999999999999806E-3</v>
      </c>
      <c r="Z167" s="12">
        <f t="shared" si="11"/>
        <v>-8.1999999999999851E-3</v>
      </c>
      <c r="AB167" s="7" t="s">
        <v>4106</v>
      </c>
      <c r="AC167" s="7" t="s">
        <v>4106</v>
      </c>
      <c r="AD167" s="7" t="s">
        <v>4106</v>
      </c>
      <c r="AE167" s="7" t="s">
        <v>4107</v>
      </c>
    </row>
    <row r="168" spans="1:31" x14ac:dyDescent="0.25">
      <c r="A168" s="7" t="s">
        <v>3281</v>
      </c>
      <c r="B168" s="7" t="s">
        <v>3282</v>
      </c>
      <c r="C168" s="7" t="s">
        <v>18</v>
      </c>
      <c r="D168" s="28" t="e">
        <v>#N/A</v>
      </c>
      <c r="E168" s="28" t="e">
        <v>#N/A</v>
      </c>
      <c r="F168" s="28" t="e">
        <v>#N/A</v>
      </c>
      <c r="G168" s="28" t="s">
        <v>19</v>
      </c>
      <c r="H168" s="28" t="s">
        <v>19</v>
      </c>
      <c r="I168" s="43"/>
      <c r="J168" s="21" t="s">
        <v>4115</v>
      </c>
      <c r="K168" s="21" t="s">
        <v>4108</v>
      </c>
      <c r="L168" s="21" t="s">
        <v>4108</v>
      </c>
      <c r="M168" s="21" t="s">
        <v>4108</v>
      </c>
      <c r="O168" s="4" t="e">
        <v>#N/A</v>
      </c>
      <c r="P168" s="4" t="e">
        <v>#N/A</v>
      </c>
      <c r="Q168" s="4" t="e">
        <v>#N/A</v>
      </c>
      <c r="R168" s="4">
        <v>0.79500000000000004</v>
      </c>
      <c r="S168" s="4">
        <v>0.80279999999999996</v>
      </c>
      <c r="T168" s="9"/>
      <c r="U168" s="7"/>
      <c r="W168" s="11">
        <f t="shared" si="8"/>
        <v>7.7999999999999181E-3</v>
      </c>
      <c r="X168" s="12" t="e">
        <f t="shared" si="9"/>
        <v>#N/A</v>
      </c>
      <c r="Y168" s="12" t="e">
        <f t="shared" si="10"/>
        <v>#N/A</v>
      </c>
      <c r="Z168" s="12" t="e">
        <f t="shared" si="11"/>
        <v>#N/A</v>
      </c>
      <c r="AB168" s="7" t="s">
        <v>4106</v>
      </c>
      <c r="AC168" s="7" t="s">
        <v>4108</v>
      </c>
      <c r="AD168" s="7" t="s">
        <v>4108</v>
      </c>
      <c r="AE168" s="7" t="s">
        <v>4108</v>
      </c>
    </row>
    <row r="169" spans="1:31" hidden="1" x14ac:dyDescent="0.25">
      <c r="A169" s="7" t="s">
        <v>180</v>
      </c>
      <c r="B169" s="7" t="s">
        <v>181</v>
      </c>
      <c r="C169" s="7" t="s">
        <v>18</v>
      </c>
      <c r="D169" s="28" t="s">
        <v>19</v>
      </c>
      <c r="E169" s="28" t="s">
        <v>19</v>
      </c>
      <c r="F169" s="28" t="s">
        <v>19</v>
      </c>
      <c r="G169" s="28" t="s">
        <v>19</v>
      </c>
      <c r="H169" s="28" t="s">
        <v>19</v>
      </c>
      <c r="J169" s="21" t="s">
        <v>4115</v>
      </c>
      <c r="K169" s="21" t="s">
        <v>4115</v>
      </c>
      <c r="L169" s="21" t="s">
        <v>4115</v>
      </c>
      <c r="M169" s="21" t="s">
        <v>4115</v>
      </c>
      <c r="O169" s="4">
        <v>0.81730000000000003</v>
      </c>
      <c r="P169" s="4">
        <v>0.81499999999999995</v>
      </c>
      <c r="Q169" s="4">
        <v>0.81950000000000001</v>
      </c>
      <c r="R169" s="4">
        <v>0.80459999999999998</v>
      </c>
      <c r="S169" s="4">
        <v>0.80110000000000003</v>
      </c>
      <c r="T169" s="9"/>
      <c r="U169" s="7"/>
      <c r="W169" s="11">
        <f t="shared" si="8"/>
        <v>-3.4999999999999476E-3</v>
      </c>
      <c r="X169" s="12">
        <f t="shared" si="9"/>
        <v>-1.4900000000000024E-2</v>
      </c>
      <c r="Y169" s="12">
        <f t="shared" si="10"/>
        <v>4.5000000000000595E-3</v>
      </c>
      <c r="Z169" s="12">
        <f t="shared" si="11"/>
        <v>-2.3000000000000798E-3</v>
      </c>
      <c r="AB169" s="7" t="s">
        <v>4107</v>
      </c>
      <c r="AC169" s="7" t="s">
        <v>4107</v>
      </c>
      <c r="AD169" s="7" t="s">
        <v>4106</v>
      </c>
      <c r="AE169" s="7" t="s">
        <v>4107</v>
      </c>
    </row>
    <row r="170" spans="1:31" hidden="1" x14ac:dyDescent="0.25">
      <c r="A170" s="7" t="s">
        <v>306</v>
      </c>
      <c r="B170" s="7" t="s">
        <v>307</v>
      </c>
      <c r="C170" s="7" t="s">
        <v>18</v>
      </c>
      <c r="D170" s="28" t="s">
        <v>19</v>
      </c>
      <c r="E170" s="28" t="s">
        <v>19</v>
      </c>
      <c r="F170" s="28" t="s">
        <v>19</v>
      </c>
      <c r="G170" s="28" t="s">
        <v>19</v>
      </c>
      <c r="H170" s="28" t="s">
        <v>19</v>
      </c>
      <c r="J170" s="21" t="s">
        <v>4115</v>
      </c>
      <c r="K170" s="21" t="s">
        <v>4115</v>
      </c>
      <c r="L170" s="21" t="s">
        <v>4115</v>
      </c>
      <c r="M170" s="21" t="s">
        <v>4115</v>
      </c>
      <c r="O170" s="4">
        <v>0.78410000000000002</v>
      </c>
      <c r="P170" s="4">
        <v>0.80269999999999997</v>
      </c>
      <c r="Q170" s="4">
        <v>0.79500000000000004</v>
      </c>
      <c r="R170" s="4">
        <v>0.80449999999999999</v>
      </c>
      <c r="S170" s="4">
        <v>0.80030000000000001</v>
      </c>
      <c r="T170" s="9"/>
      <c r="U170" s="7"/>
      <c r="W170" s="11">
        <f t="shared" si="8"/>
        <v>-4.1999999999999815E-3</v>
      </c>
      <c r="X170" s="12">
        <f t="shared" si="9"/>
        <v>9.4999999999999529E-3</v>
      </c>
      <c r="Y170" s="12">
        <f t="shared" si="10"/>
        <v>-7.6999999999999291E-3</v>
      </c>
      <c r="Z170" s="12">
        <f t="shared" si="11"/>
        <v>1.859999999999995E-2</v>
      </c>
      <c r="AB170" s="7" t="s">
        <v>4107</v>
      </c>
      <c r="AC170" s="7" t="s">
        <v>4106</v>
      </c>
      <c r="AD170" s="7" t="s">
        <v>4107</v>
      </c>
      <c r="AE170" s="7" t="s">
        <v>4106</v>
      </c>
    </row>
    <row r="171" spans="1:31" x14ac:dyDescent="0.25">
      <c r="A171" s="7" t="s">
        <v>387</v>
      </c>
      <c r="B171" s="7" t="s">
        <v>388</v>
      </c>
      <c r="C171" s="7" t="s">
        <v>18</v>
      </c>
      <c r="D171" s="28" t="s">
        <v>350</v>
      </c>
      <c r="E171" s="28" t="s">
        <v>19</v>
      </c>
      <c r="F171" s="28" t="s">
        <v>19</v>
      </c>
      <c r="G171" s="28" t="s">
        <v>19</v>
      </c>
      <c r="H171" s="28" t="s">
        <v>19</v>
      </c>
      <c r="J171" s="21" t="s">
        <v>4115</v>
      </c>
      <c r="K171" s="21" t="s">
        <v>4115</v>
      </c>
      <c r="L171" s="21" t="s">
        <v>4115</v>
      </c>
      <c r="M171" s="21" t="s">
        <v>4106</v>
      </c>
      <c r="O171" s="4">
        <v>0.74980000000000002</v>
      </c>
      <c r="P171" s="4">
        <v>0.77359999999999995</v>
      </c>
      <c r="Q171" s="4">
        <v>0.78369999999999995</v>
      </c>
      <c r="R171" s="4">
        <v>0.79700000000000004</v>
      </c>
      <c r="S171" s="4">
        <v>0.8</v>
      </c>
      <c r="T171" s="9"/>
      <c r="U171" s="7"/>
      <c r="W171" s="11">
        <f t="shared" si="8"/>
        <v>3.0000000000000027E-3</v>
      </c>
      <c r="X171" s="12">
        <f t="shared" si="9"/>
        <v>1.330000000000009E-2</v>
      </c>
      <c r="Y171" s="12">
        <f t="shared" si="10"/>
        <v>1.0099999999999998E-2</v>
      </c>
      <c r="Z171" s="12">
        <f t="shared" si="11"/>
        <v>2.3799999999999932E-2</v>
      </c>
      <c r="AB171" s="7" t="s">
        <v>4106</v>
      </c>
      <c r="AC171" s="7" t="s">
        <v>4106</v>
      </c>
      <c r="AD171" s="7" t="s">
        <v>4106</v>
      </c>
      <c r="AE171" s="7" t="s">
        <v>4106</v>
      </c>
    </row>
    <row r="172" spans="1:31" x14ac:dyDescent="0.25">
      <c r="A172" s="7" t="s">
        <v>156</v>
      </c>
      <c r="B172" s="7" t="s">
        <v>157</v>
      </c>
      <c r="C172" s="7" t="s">
        <v>18</v>
      </c>
      <c r="D172" s="28" t="s">
        <v>19</v>
      </c>
      <c r="E172" s="28" t="s">
        <v>19</v>
      </c>
      <c r="F172" s="28" t="s">
        <v>19</v>
      </c>
      <c r="G172" s="28" t="s">
        <v>19</v>
      </c>
      <c r="H172" s="28" t="s">
        <v>19</v>
      </c>
      <c r="J172" s="21" t="s">
        <v>4115</v>
      </c>
      <c r="K172" s="21" t="s">
        <v>4115</v>
      </c>
      <c r="L172" s="21" t="s">
        <v>4115</v>
      </c>
      <c r="M172" s="21" t="s">
        <v>4115</v>
      </c>
      <c r="O172" s="4">
        <v>0.82869999999999999</v>
      </c>
      <c r="P172" s="4">
        <v>0.81169999999999998</v>
      </c>
      <c r="Q172" s="4">
        <v>0.78390000000000004</v>
      </c>
      <c r="R172" s="4">
        <v>0.77600000000000002</v>
      </c>
      <c r="S172" s="4">
        <v>0.79430000000000001</v>
      </c>
      <c r="T172" s="9"/>
      <c r="U172" s="7"/>
      <c r="W172" s="11">
        <f t="shared" si="8"/>
        <v>1.8299999999999983E-2</v>
      </c>
      <c r="X172" s="12">
        <f t="shared" si="9"/>
        <v>-7.9000000000000181E-3</v>
      </c>
      <c r="Y172" s="12">
        <f t="shared" si="10"/>
        <v>-2.7799999999999936E-2</v>
      </c>
      <c r="Z172" s="12">
        <f t="shared" si="11"/>
        <v>-1.7000000000000015E-2</v>
      </c>
      <c r="AB172" s="7" t="s">
        <v>4106</v>
      </c>
      <c r="AC172" s="7" t="s">
        <v>4107</v>
      </c>
      <c r="AD172" s="7" t="s">
        <v>4107</v>
      </c>
      <c r="AE172" s="7" t="s">
        <v>4107</v>
      </c>
    </row>
    <row r="173" spans="1:31" x14ac:dyDescent="0.25">
      <c r="A173" s="7" t="s">
        <v>194</v>
      </c>
      <c r="B173" s="7" t="s">
        <v>195</v>
      </c>
      <c r="C173" s="7" t="s">
        <v>18</v>
      </c>
      <c r="D173" s="28" t="s">
        <v>19</v>
      </c>
      <c r="E173" s="28" t="s">
        <v>19</v>
      </c>
      <c r="F173" s="28" t="s">
        <v>19</v>
      </c>
      <c r="G173" s="28" t="s">
        <v>19</v>
      </c>
      <c r="H173" s="28" t="s">
        <v>19</v>
      </c>
      <c r="J173" s="21" t="s">
        <v>4115</v>
      </c>
      <c r="K173" s="21" t="s">
        <v>4115</v>
      </c>
      <c r="L173" s="21" t="s">
        <v>4115</v>
      </c>
      <c r="M173" s="21" t="s">
        <v>4115</v>
      </c>
      <c r="O173" s="4">
        <v>0.81159999999999999</v>
      </c>
      <c r="P173" s="4">
        <v>0.80600000000000005</v>
      </c>
      <c r="Q173" s="4">
        <v>0.78769999999999996</v>
      </c>
      <c r="R173" s="4">
        <v>0.7863</v>
      </c>
      <c r="S173" s="4">
        <v>0.79410000000000003</v>
      </c>
      <c r="T173" s="9"/>
      <c r="U173" s="7"/>
      <c r="W173" s="11">
        <f t="shared" si="8"/>
        <v>7.8000000000000291E-3</v>
      </c>
      <c r="X173" s="12">
        <f t="shared" si="9"/>
        <v>-1.3999999999999568E-3</v>
      </c>
      <c r="Y173" s="12">
        <f t="shared" si="10"/>
        <v>-1.8300000000000094E-2</v>
      </c>
      <c r="Z173" s="12">
        <f t="shared" si="11"/>
        <v>-5.5999999999999384E-3</v>
      </c>
      <c r="AB173" s="7" t="s">
        <v>4106</v>
      </c>
      <c r="AC173" s="7" t="s">
        <v>4107</v>
      </c>
      <c r="AD173" s="7" t="s">
        <v>4107</v>
      </c>
      <c r="AE173" s="7" t="s">
        <v>4107</v>
      </c>
    </row>
    <row r="174" spans="1:31" hidden="1" x14ac:dyDescent="0.25">
      <c r="A174" s="7" t="s">
        <v>243</v>
      </c>
      <c r="B174" s="7" t="s">
        <v>244</v>
      </c>
      <c r="C174" s="7" t="s">
        <v>18</v>
      </c>
      <c r="D174" s="28" t="s">
        <v>19</v>
      </c>
      <c r="E174" s="28" t="s">
        <v>19</v>
      </c>
      <c r="F174" s="28" t="s">
        <v>19</v>
      </c>
      <c r="G174" s="28" t="s">
        <v>19</v>
      </c>
      <c r="H174" s="28" t="s">
        <v>19</v>
      </c>
      <c r="J174" s="21" t="s">
        <v>4115</v>
      </c>
      <c r="K174" s="21" t="s">
        <v>4115</v>
      </c>
      <c r="L174" s="21" t="s">
        <v>4115</v>
      </c>
      <c r="M174" s="21" t="s">
        <v>4115</v>
      </c>
      <c r="O174" s="4">
        <v>0.80420000000000003</v>
      </c>
      <c r="P174" s="4">
        <v>0.79710000000000003</v>
      </c>
      <c r="Q174" s="4">
        <v>0.78779999999999994</v>
      </c>
      <c r="R174" s="4">
        <v>0.78129999999999999</v>
      </c>
      <c r="S174" s="4">
        <v>0.77929999999999999</v>
      </c>
      <c r="T174" s="9"/>
      <c r="U174" s="7"/>
      <c r="W174" s="11">
        <f t="shared" si="8"/>
        <v>-2.0000000000000018E-3</v>
      </c>
      <c r="X174" s="12">
        <f t="shared" si="9"/>
        <v>-6.4999999999999503E-3</v>
      </c>
      <c r="Y174" s="12">
        <f t="shared" si="10"/>
        <v>-9.300000000000086E-3</v>
      </c>
      <c r="Z174" s="12">
        <f t="shared" si="11"/>
        <v>-7.0999999999999952E-3</v>
      </c>
      <c r="AB174" s="7" t="s">
        <v>4107</v>
      </c>
      <c r="AC174" s="7" t="s">
        <v>4107</v>
      </c>
      <c r="AD174" s="7" t="s">
        <v>4107</v>
      </c>
      <c r="AE174" s="7" t="s">
        <v>4107</v>
      </c>
    </row>
    <row r="175" spans="1:31" hidden="1" x14ac:dyDescent="0.25">
      <c r="A175" s="7" t="s">
        <v>224</v>
      </c>
      <c r="B175" s="7" t="s">
        <v>225</v>
      </c>
      <c r="C175" s="7" t="s">
        <v>18</v>
      </c>
      <c r="D175" s="28" t="s">
        <v>19</v>
      </c>
      <c r="E175" s="28" t="s">
        <v>19</v>
      </c>
      <c r="F175" s="28" t="s">
        <v>19</v>
      </c>
      <c r="G175" s="28" t="s">
        <v>19</v>
      </c>
      <c r="H175" s="28" t="s">
        <v>19</v>
      </c>
      <c r="J175" s="21" t="s">
        <v>4115</v>
      </c>
      <c r="K175" s="21" t="s">
        <v>4115</v>
      </c>
      <c r="L175" s="21" t="s">
        <v>4115</v>
      </c>
      <c r="M175" s="21" t="s">
        <v>4115</v>
      </c>
      <c r="O175" s="4">
        <v>0.80630000000000002</v>
      </c>
      <c r="P175" s="4">
        <v>0.82069999999999999</v>
      </c>
      <c r="Q175" s="4">
        <v>0.79330000000000001</v>
      </c>
      <c r="R175" s="4">
        <v>0.78239999999999998</v>
      </c>
      <c r="S175" s="4">
        <v>0.77910000000000001</v>
      </c>
      <c r="T175" s="9"/>
      <c r="U175" s="7"/>
      <c r="W175" s="11">
        <f t="shared" si="8"/>
        <v>-3.2999999999999696E-3</v>
      </c>
      <c r="X175" s="12">
        <f t="shared" si="9"/>
        <v>-1.0900000000000021E-2</v>
      </c>
      <c r="Y175" s="12">
        <f t="shared" si="10"/>
        <v>-2.739999999999998E-2</v>
      </c>
      <c r="Z175" s="12">
        <f t="shared" si="11"/>
        <v>1.4399999999999968E-2</v>
      </c>
      <c r="AB175" s="7" t="s">
        <v>4107</v>
      </c>
      <c r="AC175" s="7" t="s">
        <v>4107</v>
      </c>
      <c r="AD175" s="7" t="s">
        <v>4107</v>
      </c>
      <c r="AE175" s="7" t="s">
        <v>4106</v>
      </c>
    </row>
    <row r="176" spans="1:31" x14ac:dyDescent="0.25">
      <c r="A176" s="7" t="s">
        <v>484</v>
      </c>
      <c r="B176" s="7" t="s">
        <v>485</v>
      </c>
      <c r="C176" s="7" t="s">
        <v>18</v>
      </c>
      <c r="D176" s="28" t="s">
        <v>475</v>
      </c>
      <c r="E176" s="28" t="s">
        <v>350</v>
      </c>
      <c r="F176" s="28" t="s">
        <v>19</v>
      </c>
      <c r="G176" s="28" t="s">
        <v>19</v>
      </c>
      <c r="H176" s="28" t="s">
        <v>19</v>
      </c>
      <c r="I176" s="43"/>
      <c r="J176" s="21" t="s">
        <v>4115</v>
      </c>
      <c r="K176" s="21" t="s">
        <v>4115</v>
      </c>
      <c r="L176" s="21" t="s">
        <v>4106</v>
      </c>
      <c r="M176" s="21" t="s">
        <v>4106</v>
      </c>
      <c r="O176" s="4">
        <v>0.7177</v>
      </c>
      <c r="P176" s="4">
        <v>0.72829999999999995</v>
      </c>
      <c r="Q176" s="4">
        <v>0.77580000000000005</v>
      </c>
      <c r="R176" s="4">
        <v>0.77810000000000001</v>
      </c>
      <c r="S176" s="4">
        <v>0.77880000000000005</v>
      </c>
      <c r="T176" s="9"/>
      <c r="U176" s="7"/>
      <c r="W176" s="11">
        <f t="shared" si="8"/>
        <v>7.0000000000003393E-4</v>
      </c>
      <c r="X176" s="12">
        <f t="shared" si="9"/>
        <v>2.2999999999999687E-3</v>
      </c>
      <c r="Y176" s="12">
        <f t="shared" si="10"/>
        <v>4.7500000000000098E-2</v>
      </c>
      <c r="Z176" s="12">
        <f t="shared" si="11"/>
        <v>1.0599999999999943E-2</v>
      </c>
      <c r="AB176" s="7" t="s">
        <v>4106</v>
      </c>
      <c r="AC176" s="7" t="s">
        <v>4106</v>
      </c>
      <c r="AD176" s="7" t="s">
        <v>4106</v>
      </c>
      <c r="AE176" s="7" t="s">
        <v>4106</v>
      </c>
    </row>
    <row r="177" spans="1:31" hidden="1" x14ac:dyDescent="0.25">
      <c r="A177" s="7" t="s">
        <v>315</v>
      </c>
      <c r="B177" s="7" t="s">
        <v>316</v>
      </c>
      <c r="C177" s="7" t="s">
        <v>18</v>
      </c>
      <c r="D177" s="28" t="s">
        <v>19</v>
      </c>
      <c r="E177" s="28" t="s">
        <v>19</v>
      </c>
      <c r="F177" s="28" t="s">
        <v>19</v>
      </c>
      <c r="G177" s="28" t="s">
        <v>19</v>
      </c>
      <c r="H177" s="28" t="s">
        <v>19</v>
      </c>
      <c r="J177" s="21" t="s">
        <v>4115</v>
      </c>
      <c r="K177" s="21" t="s">
        <v>4115</v>
      </c>
      <c r="L177" s="21" t="s">
        <v>4115</v>
      </c>
      <c r="M177" s="21" t="s">
        <v>4115</v>
      </c>
      <c r="O177" s="4">
        <v>0.78400000000000003</v>
      </c>
      <c r="P177" s="4">
        <v>0.78700000000000003</v>
      </c>
      <c r="Q177" s="4">
        <v>0.7772</v>
      </c>
      <c r="R177" s="4">
        <v>0.77829999999999999</v>
      </c>
      <c r="S177" s="4">
        <v>0.77470000000000006</v>
      </c>
      <c r="T177" s="9"/>
      <c r="U177" s="7"/>
      <c r="W177" s="11">
        <f t="shared" si="8"/>
        <v>-3.5999999999999366E-3</v>
      </c>
      <c r="X177" s="12">
        <f t="shared" si="9"/>
        <v>1.0999999999999899E-3</v>
      </c>
      <c r="Y177" s="12">
        <f t="shared" si="10"/>
        <v>-9.8000000000000309E-3</v>
      </c>
      <c r="Z177" s="12">
        <f t="shared" si="11"/>
        <v>3.0000000000000027E-3</v>
      </c>
      <c r="AB177" s="7" t="s">
        <v>4107</v>
      </c>
      <c r="AC177" s="7" t="s">
        <v>4106</v>
      </c>
      <c r="AD177" s="7" t="s">
        <v>4107</v>
      </c>
      <c r="AE177" s="7" t="s">
        <v>4106</v>
      </c>
    </row>
    <row r="178" spans="1:31" x14ac:dyDescent="0.25">
      <c r="A178" s="7" t="s">
        <v>270</v>
      </c>
      <c r="B178" s="7" t="s">
        <v>271</v>
      </c>
      <c r="C178" s="7" t="s">
        <v>18</v>
      </c>
      <c r="D178" s="28" t="s">
        <v>19</v>
      </c>
      <c r="E178" s="28" t="s">
        <v>19</v>
      </c>
      <c r="F178" s="28" t="s">
        <v>19</v>
      </c>
      <c r="G178" s="28" t="s">
        <v>350</v>
      </c>
      <c r="H178" s="28" t="s">
        <v>19</v>
      </c>
      <c r="J178" s="21" t="s">
        <v>4106</v>
      </c>
      <c r="K178" s="21" t="s">
        <v>4107</v>
      </c>
      <c r="L178" s="21" t="s">
        <v>4115</v>
      </c>
      <c r="M178" s="21" t="s">
        <v>4115</v>
      </c>
      <c r="O178" s="4">
        <v>0.80269999999999997</v>
      </c>
      <c r="P178" s="4">
        <v>0.80369999999999997</v>
      </c>
      <c r="Q178" s="4">
        <v>0.77180000000000004</v>
      </c>
      <c r="R178" s="4">
        <v>0.76870000000000005</v>
      </c>
      <c r="S178" s="4">
        <v>0.77339999999999998</v>
      </c>
      <c r="T178" s="9"/>
      <c r="U178" s="7"/>
      <c r="W178" s="11">
        <f t="shared" si="8"/>
        <v>4.6999999999999265E-3</v>
      </c>
      <c r="X178" s="12">
        <f t="shared" si="9"/>
        <v>-3.0999999999999917E-3</v>
      </c>
      <c r="Y178" s="12">
        <f t="shared" si="10"/>
        <v>-3.1899999999999928E-2</v>
      </c>
      <c r="Z178" s="12">
        <f t="shared" si="11"/>
        <v>1.0000000000000009E-3</v>
      </c>
      <c r="AB178" s="7" t="s">
        <v>4106</v>
      </c>
      <c r="AC178" s="7" t="s">
        <v>4107</v>
      </c>
      <c r="AD178" s="7" t="s">
        <v>4107</v>
      </c>
      <c r="AE178" s="7" t="s">
        <v>4106</v>
      </c>
    </row>
    <row r="179" spans="1:31" hidden="1" x14ac:dyDescent="0.25">
      <c r="A179" s="7" t="s">
        <v>377</v>
      </c>
      <c r="B179" s="7" t="s">
        <v>378</v>
      </c>
      <c r="C179" s="7" t="s">
        <v>18</v>
      </c>
      <c r="D179" s="28" t="s">
        <v>350</v>
      </c>
      <c r="E179" s="28" t="s">
        <v>350</v>
      </c>
      <c r="F179" s="28" t="s">
        <v>19</v>
      </c>
      <c r="G179" s="28" t="s">
        <v>19</v>
      </c>
      <c r="H179" s="28" t="s">
        <v>350</v>
      </c>
      <c r="I179" s="43"/>
      <c r="J179" s="21" t="s">
        <v>4107</v>
      </c>
      <c r="K179" s="21" t="s">
        <v>4115</v>
      </c>
      <c r="L179" s="21" t="s">
        <v>4106</v>
      </c>
      <c r="M179" s="21" t="s">
        <v>4115</v>
      </c>
      <c r="O179" s="4">
        <v>0.75260000000000005</v>
      </c>
      <c r="P179" s="4">
        <v>0.76700000000000002</v>
      </c>
      <c r="Q179" s="4">
        <v>0.78220000000000001</v>
      </c>
      <c r="R179" s="4">
        <v>0.78520000000000001</v>
      </c>
      <c r="S179" s="4">
        <v>0.76670000000000005</v>
      </c>
      <c r="T179" s="9"/>
      <c r="U179" s="7"/>
      <c r="W179" s="11">
        <f t="shared" si="8"/>
        <v>-1.8499999999999961E-2</v>
      </c>
      <c r="X179" s="12">
        <f t="shared" si="9"/>
        <v>3.0000000000000027E-3</v>
      </c>
      <c r="Y179" s="12">
        <f t="shared" si="10"/>
        <v>1.5199999999999991E-2</v>
      </c>
      <c r="Z179" s="12">
        <f t="shared" si="11"/>
        <v>1.4399999999999968E-2</v>
      </c>
      <c r="AB179" s="7" t="s">
        <v>4107</v>
      </c>
      <c r="AC179" s="7" t="s">
        <v>4106</v>
      </c>
      <c r="AD179" s="7" t="s">
        <v>4106</v>
      </c>
      <c r="AE179" s="7" t="s">
        <v>4106</v>
      </c>
    </row>
    <row r="180" spans="1:31" x14ac:dyDescent="0.25">
      <c r="A180" s="7" t="s">
        <v>369</v>
      </c>
      <c r="B180" s="7" t="s">
        <v>370</v>
      </c>
      <c r="C180" s="7" t="s">
        <v>18</v>
      </c>
      <c r="D180" s="28" t="s">
        <v>350</v>
      </c>
      <c r="E180" s="28" t="s">
        <v>350</v>
      </c>
      <c r="F180" s="28" t="s">
        <v>350</v>
      </c>
      <c r="G180" s="28" t="s">
        <v>350</v>
      </c>
      <c r="H180" s="28" t="s">
        <v>350</v>
      </c>
      <c r="J180" s="21" t="s">
        <v>4115</v>
      </c>
      <c r="K180" s="21" t="s">
        <v>4115</v>
      </c>
      <c r="L180" s="21" t="s">
        <v>4115</v>
      </c>
      <c r="M180" s="21" t="s">
        <v>4115</v>
      </c>
      <c r="O180" s="4">
        <v>0.75870000000000004</v>
      </c>
      <c r="P180" s="4">
        <v>0.75270000000000004</v>
      </c>
      <c r="Q180" s="4">
        <v>0.74829999999999997</v>
      </c>
      <c r="R180" s="4">
        <v>0.74880000000000002</v>
      </c>
      <c r="S180" s="4">
        <v>0.76359999999999995</v>
      </c>
      <c r="T180" s="9"/>
      <c r="U180" s="7"/>
      <c r="W180" s="11">
        <f t="shared" si="8"/>
        <v>1.4799999999999924E-2</v>
      </c>
      <c r="X180" s="12">
        <f t="shared" si="9"/>
        <v>5.0000000000005596E-4</v>
      </c>
      <c r="Y180" s="12">
        <f t="shared" si="10"/>
        <v>-4.4000000000000705E-3</v>
      </c>
      <c r="Z180" s="12">
        <f t="shared" si="11"/>
        <v>-6.0000000000000053E-3</v>
      </c>
      <c r="AB180" s="7" t="s">
        <v>4106</v>
      </c>
      <c r="AC180" s="7" t="s">
        <v>4106</v>
      </c>
      <c r="AD180" s="7" t="s">
        <v>4107</v>
      </c>
      <c r="AE180" s="7" t="s">
        <v>4107</v>
      </c>
    </row>
    <row r="181" spans="1:31" x14ac:dyDescent="0.25">
      <c r="A181" s="7" t="s">
        <v>447</v>
      </c>
      <c r="B181" s="7" t="s">
        <v>448</v>
      </c>
      <c r="C181" s="7" t="s">
        <v>18</v>
      </c>
      <c r="D181" s="28" t="s">
        <v>350</v>
      </c>
      <c r="E181" s="28" t="s">
        <v>350</v>
      </c>
      <c r="F181" s="28" t="s">
        <v>350</v>
      </c>
      <c r="G181" s="28" t="s">
        <v>350</v>
      </c>
      <c r="H181" s="28" t="s">
        <v>350</v>
      </c>
      <c r="J181" s="21" t="s">
        <v>4115</v>
      </c>
      <c r="K181" s="21" t="s">
        <v>4115</v>
      </c>
      <c r="L181" s="21" t="s">
        <v>4115</v>
      </c>
      <c r="M181" s="21" t="s">
        <v>4115</v>
      </c>
      <c r="O181" s="4">
        <v>0.72440000000000004</v>
      </c>
      <c r="P181" s="4">
        <v>0.72089999999999999</v>
      </c>
      <c r="Q181" s="4">
        <v>0.72770000000000001</v>
      </c>
      <c r="R181" s="4">
        <v>0.74160000000000004</v>
      </c>
      <c r="S181" s="4">
        <v>0.76219999999999999</v>
      </c>
      <c r="T181" s="9"/>
      <c r="U181" s="7"/>
      <c r="W181" s="11">
        <f t="shared" si="8"/>
        <v>2.0599999999999952E-2</v>
      </c>
      <c r="X181" s="12">
        <f t="shared" si="9"/>
        <v>1.3900000000000023E-2</v>
      </c>
      <c r="Y181" s="12">
        <f t="shared" si="10"/>
        <v>6.8000000000000282E-3</v>
      </c>
      <c r="Z181" s="12">
        <f t="shared" si="11"/>
        <v>-3.5000000000000586E-3</v>
      </c>
      <c r="AB181" s="7" t="s">
        <v>4106</v>
      </c>
      <c r="AC181" s="7" t="s">
        <v>4106</v>
      </c>
      <c r="AD181" s="7" t="s">
        <v>4106</v>
      </c>
      <c r="AE181" s="7" t="s">
        <v>4107</v>
      </c>
    </row>
    <row r="182" spans="1:31" x14ac:dyDescent="0.25">
      <c r="A182" s="7" t="s">
        <v>331</v>
      </c>
      <c r="B182" s="7" t="s">
        <v>332</v>
      </c>
      <c r="C182" s="7" t="s">
        <v>18</v>
      </c>
      <c r="D182" s="28" t="s">
        <v>19</v>
      </c>
      <c r="E182" s="28" t="s">
        <v>350</v>
      </c>
      <c r="F182" s="28" t="s">
        <v>350</v>
      </c>
      <c r="G182" s="28" t="s">
        <v>350</v>
      </c>
      <c r="H182" s="28" t="s">
        <v>350</v>
      </c>
      <c r="J182" s="21" t="s">
        <v>4115</v>
      </c>
      <c r="K182" s="21" t="s">
        <v>4115</v>
      </c>
      <c r="L182" s="21" t="s">
        <v>4115</v>
      </c>
      <c r="M182" s="21" t="s">
        <v>4107</v>
      </c>
      <c r="O182" s="4">
        <v>0.77569999999999995</v>
      </c>
      <c r="P182" s="4">
        <v>0.76319999999999999</v>
      </c>
      <c r="Q182" s="4">
        <v>0.74960000000000004</v>
      </c>
      <c r="R182" s="4">
        <v>0.74460000000000004</v>
      </c>
      <c r="S182" s="4">
        <v>0.75760000000000005</v>
      </c>
      <c r="T182" s="9"/>
      <c r="U182" s="7"/>
      <c r="W182" s="11">
        <f t="shared" si="8"/>
        <v>1.3000000000000012E-2</v>
      </c>
      <c r="X182" s="12">
        <f t="shared" si="9"/>
        <v>-5.0000000000000044E-3</v>
      </c>
      <c r="Y182" s="12">
        <f t="shared" si="10"/>
        <v>-1.3599999999999945E-2</v>
      </c>
      <c r="Z182" s="12">
        <f t="shared" si="11"/>
        <v>-1.2499999999999956E-2</v>
      </c>
      <c r="AB182" s="7" t="s">
        <v>4106</v>
      </c>
      <c r="AC182" s="7" t="s">
        <v>4107</v>
      </c>
      <c r="AD182" s="7" t="s">
        <v>4107</v>
      </c>
      <c r="AE182" s="7" t="s">
        <v>4107</v>
      </c>
    </row>
    <row r="183" spans="1:31" x14ac:dyDescent="0.25">
      <c r="A183" s="7" t="s">
        <v>262</v>
      </c>
      <c r="B183" s="7" t="s">
        <v>263</v>
      </c>
      <c r="C183" s="7" t="s">
        <v>18</v>
      </c>
      <c r="D183" s="28" t="s">
        <v>19</v>
      </c>
      <c r="E183" s="28" t="s">
        <v>19</v>
      </c>
      <c r="F183" s="28" t="s">
        <v>350</v>
      </c>
      <c r="G183" s="28" t="s">
        <v>350</v>
      </c>
      <c r="H183" s="28" t="s">
        <v>350</v>
      </c>
      <c r="I183" s="42"/>
      <c r="J183" s="21" t="s">
        <v>4115</v>
      </c>
      <c r="K183" s="21" t="s">
        <v>4115</v>
      </c>
      <c r="L183" s="21" t="s">
        <v>4107</v>
      </c>
      <c r="M183" s="21" t="s">
        <v>4115</v>
      </c>
      <c r="O183" s="4">
        <v>0.80310000000000004</v>
      </c>
      <c r="P183" s="4">
        <v>0.78720000000000001</v>
      </c>
      <c r="Q183" s="4">
        <v>0.76790000000000003</v>
      </c>
      <c r="R183" s="4">
        <v>0.74939999999999996</v>
      </c>
      <c r="S183" s="4">
        <v>0.75700000000000001</v>
      </c>
      <c r="T183" s="9"/>
      <c r="U183" s="7"/>
      <c r="W183" s="11">
        <f t="shared" si="8"/>
        <v>7.6000000000000512E-3</v>
      </c>
      <c r="X183" s="12">
        <f t="shared" si="9"/>
        <v>-1.8500000000000072E-2</v>
      </c>
      <c r="Y183" s="12">
        <f t="shared" si="10"/>
        <v>-1.9299999999999984E-2</v>
      </c>
      <c r="Z183" s="12">
        <f t="shared" si="11"/>
        <v>-1.5900000000000025E-2</v>
      </c>
      <c r="AB183" s="7" t="s">
        <v>4106</v>
      </c>
      <c r="AC183" s="7" t="s">
        <v>4107</v>
      </c>
      <c r="AD183" s="7" t="s">
        <v>4107</v>
      </c>
      <c r="AE183" s="7" t="s">
        <v>4107</v>
      </c>
    </row>
    <row r="184" spans="1:31" hidden="1" x14ac:dyDescent="0.25">
      <c r="A184" s="7" t="s">
        <v>323</v>
      </c>
      <c r="B184" s="7" t="s">
        <v>324</v>
      </c>
      <c r="C184" s="7" t="s">
        <v>18</v>
      </c>
      <c r="D184" s="28" t="s">
        <v>19</v>
      </c>
      <c r="E184" s="28" t="s">
        <v>19</v>
      </c>
      <c r="F184" s="28" t="s">
        <v>350</v>
      </c>
      <c r="G184" s="28" t="s">
        <v>350</v>
      </c>
      <c r="H184" s="28" t="s">
        <v>350</v>
      </c>
      <c r="I184" s="41"/>
      <c r="J184" s="21" t="s">
        <v>4115</v>
      </c>
      <c r="K184" s="21" t="s">
        <v>4115</v>
      </c>
      <c r="L184" s="21" t="s">
        <v>4107</v>
      </c>
      <c r="M184" s="21" t="s">
        <v>4115</v>
      </c>
      <c r="O184" s="4">
        <v>0.77969999999999995</v>
      </c>
      <c r="P184" s="4">
        <v>0.77400000000000002</v>
      </c>
      <c r="Q184" s="4">
        <v>0.76639999999999997</v>
      </c>
      <c r="R184" s="4">
        <v>0.76329999999999998</v>
      </c>
      <c r="S184" s="4">
        <v>0.75609999999999999</v>
      </c>
      <c r="T184" s="9"/>
      <c r="U184" s="7"/>
      <c r="W184" s="11">
        <f t="shared" si="8"/>
        <v>-7.1999999999999842E-3</v>
      </c>
      <c r="X184" s="12">
        <f t="shared" si="9"/>
        <v>-3.0999999999999917E-3</v>
      </c>
      <c r="Y184" s="12">
        <f t="shared" si="10"/>
        <v>-7.6000000000000512E-3</v>
      </c>
      <c r="Z184" s="12">
        <f t="shared" si="11"/>
        <v>-5.6999999999999273E-3</v>
      </c>
      <c r="AB184" s="7" t="s">
        <v>4107</v>
      </c>
      <c r="AC184" s="7" t="s">
        <v>4107</v>
      </c>
      <c r="AD184" s="7" t="s">
        <v>4107</v>
      </c>
      <c r="AE184" s="7" t="s">
        <v>4107</v>
      </c>
    </row>
    <row r="185" spans="1:31" x14ac:dyDescent="0.25">
      <c r="A185" s="7" t="s">
        <v>491</v>
      </c>
      <c r="B185" s="7" t="s">
        <v>492</v>
      </c>
      <c r="C185" s="7" t="s">
        <v>18</v>
      </c>
      <c r="D185" s="28" t="s">
        <v>475</v>
      </c>
      <c r="E185" s="28" t="s">
        <v>475</v>
      </c>
      <c r="F185" s="28" t="s">
        <v>475</v>
      </c>
      <c r="G185" s="28" t="s">
        <v>475</v>
      </c>
      <c r="H185" s="28" t="s">
        <v>350</v>
      </c>
      <c r="J185" s="21" t="s">
        <v>4106</v>
      </c>
      <c r="K185" s="21" t="s">
        <v>4115</v>
      </c>
      <c r="L185" s="21" t="s">
        <v>4115</v>
      </c>
      <c r="M185" s="21" t="s">
        <v>4115</v>
      </c>
      <c r="O185" s="4">
        <v>0.71499999999999997</v>
      </c>
      <c r="P185" s="4">
        <v>0.67869999999999997</v>
      </c>
      <c r="Q185" s="4">
        <v>0.69679999999999997</v>
      </c>
      <c r="R185" s="4">
        <v>0.71550000000000002</v>
      </c>
      <c r="S185" s="4">
        <v>0.74529999999999996</v>
      </c>
      <c r="T185" s="9"/>
      <c r="U185" s="7"/>
      <c r="W185" s="11">
        <f t="shared" si="8"/>
        <v>2.9799999999999938E-2</v>
      </c>
      <c r="X185" s="12">
        <f t="shared" si="9"/>
        <v>1.870000000000005E-2</v>
      </c>
      <c r="Y185" s="12">
        <f t="shared" si="10"/>
        <v>1.8100000000000005E-2</v>
      </c>
      <c r="Z185" s="12">
        <f t="shared" si="11"/>
        <v>-3.6299999999999999E-2</v>
      </c>
      <c r="AB185" s="7" t="s">
        <v>4106</v>
      </c>
      <c r="AC185" s="7" t="s">
        <v>4106</v>
      </c>
      <c r="AD185" s="7" t="s">
        <v>4106</v>
      </c>
      <c r="AE185" s="7" t="s">
        <v>4107</v>
      </c>
    </row>
    <row r="186" spans="1:31" x14ac:dyDescent="0.25">
      <c r="A186" s="7" t="s">
        <v>438</v>
      </c>
      <c r="B186" s="7" t="s">
        <v>439</v>
      </c>
      <c r="C186" s="7" t="s">
        <v>18</v>
      </c>
      <c r="D186" s="28" t="s">
        <v>350</v>
      </c>
      <c r="E186" s="28" t="s">
        <v>475</v>
      </c>
      <c r="F186" s="28" t="s">
        <v>350</v>
      </c>
      <c r="G186" s="28" t="s">
        <v>350</v>
      </c>
      <c r="H186" s="28" t="s">
        <v>350</v>
      </c>
      <c r="I186" s="42"/>
      <c r="J186" s="21" t="s">
        <v>4115</v>
      </c>
      <c r="K186" s="21" t="s">
        <v>4115</v>
      </c>
      <c r="L186" s="21" t="s">
        <v>4106</v>
      </c>
      <c r="M186" s="21" t="s">
        <v>4107</v>
      </c>
      <c r="O186" s="4">
        <v>0.7258</v>
      </c>
      <c r="P186" s="4">
        <v>0.71489999999999998</v>
      </c>
      <c r="Q186" s="4">
        <v>0.73119999999999996</v>
      </c>
      <c r="R186" s="4">
        <v>0.73080000000000001</v>
      </c>
      <c r="S186" s="4">
        <v>0.74509999999999998</v>
      </c>
      <c r="T186" s="9"/>
      <c r="U186" s="7"/>
      <c r="W186" s="11">
        <f t="shared" si="8"/>
        <v>1.4299999999999979E-2</v>
      </c>
      <c r="X186" s="12">
        <f t="shared" si="9"/>
        <v>-3.9999999999995595E-4</v>
      </c>
      <c r="Y186" s="12">
        <f t="shared" si="10"/>
        <v>1.6299999999999981E-2</v>
      </c>
      <c r="Z186" s="12">
        <f t="shared" si="11"/>
        <v>-1.0900000000000021E-2</v>
      </c>
      <c r="AB186" s="7" t="s">
        <v>4106</v>
      </c>
      <c r="AC186" s="7" t="s">
        <v>4115</v>
      </c>
      <c r="AD186" s="7" t="s">
        <v>4106</v>
      </c>
      <c r="AE186" s="7" t="s">
        <v>4107</v>
      </c>
    </row>
    <row r="187" spans="1:31" x14ac:dyDescent="0.25">
      <c r="A187" s="7" t="s">
        <v>411</v>
      </c>
      <c r="B187" s="7" t="s">
        <v>412</v>
      </c>
      <c r="C187" s="7" t="s">
        <v>18</v>
      </c>
      <c r="D187" s="28" t="s">
        <v>350</v>
      </c>
      <c r="E187" s="28" t="s">
        <v>350</v>
      </c>
      <c r="F187" s="28" t="s">
        <v>475</v>
      </c>
      <c r="G187" s="28" t="s">
        <v>350</v>
      </c>
      <c r="H187" s="28" t="s">
        <v>350</v>
      </c>
      <c r="I187" s="21"/>
      <c r="J187" s="21" t="s">
        <v>4115</v>
      </c>
      <c r="K187" s="21" t="s">
        <v>4106</v>
      </c>
      <c r="L187" s="21" t="s">
        <v>4107</v>
      </c>
      <c r="M187" s="21" t="s">
        <v>4115</v>
      </c>
      <c r="O187" s="4">
        <v>0.73470000000000002</v>
      </c>
      <c r="P187" s="4">
        <v>0.7258</v>
      </c>
      <c r="Q187" s="4">
        <v>0.71319999999999995</v>
      </c>
      <c r="R187" s="4">
        <v>0.72960000000000003</v>
      </c>
      <c r="S187" s="4">
        <v>0.74339999999999995</v>
      </c>
      <c r="T187" s="9"/>
      <c r="U187" s="7"/>
      <c r="W187" s="11">
        <f t="shared" si="8"/>
        <v>1.3799999999999923E-2</v>
      </c>
      <c r="X187" s="12">
        <f t="shared" si="9"/>
        <v>1.6400000000000081E-2</v>
      </c>
      <c r="Y187" s="12">
        <f t="shared" si="10"/>
        <v>-1.2600000000000056E-2</v>
      </c>
      <c r="Z187" s="12">
        <f t="shared" si="11"/>
        <v>-8.900000000000019E-3</v>
      </c>
      <c r="AB187" s="7" t="s">
        <v>4106</v>
      </c>
      <c r="AC187" s="7" t="s">
        <v>4106</v>
      </c>
      <c r="AD187" s="7" t="s">
        <v>4107</v>
      </c>
      <c r="AE187" s="7" t="s">
        <v>4107</v>
      </c>
    </row>
    <row r="188" spans="1:31" x14ac:dyDescent="0.25">
      <c r="A188" s="7" t="s">
        <v>2702</v>
      </c>
      <c r="B188" s="7" t="s">
        <v>2703</v>
      </c>
      <c r="C188" s="7" t="s">
        <v>18</v>
      </c>
      <c r="D188" s="28" t="e">
        <v>#N/A</v>
      </c>
      <c r="E188" s="28" t="e">
        <v>#N/A</v>
      </c>
      <c r="F188" s="28" t="s">
        <v>475</v>
      </c>
      <c r="G188" s="28" t="s">
        <v>350</v>
      </c>
      <c r="H188" s="28" t="s">
        <v>350</v>
      </c>
      <c r="I188" s="21"/>
      <c r="J188" s="21" t="s">
        <v>4115</v>
      </c>
      <c r="K188" s="21" t="s">
        <v>4106</v>
      </c>
      <c r="L188" s="21" t="s">
        <v>4108</v>
      </c>
      <c r="M188" s="21" t="s">
        <v>4108</v>
      </c>
      <c r="O188" s="4" t="e">
        <v>#N/A</v>
      </c>
      <c r="P188" s="4" t="e">
        <v>#N/A</v>
      </c>
      <c r="Q188" s="4">
        <v>0.71489999999999998</v>
      </c>
      <c r="R188" s="4">
        <v>0.73550000000000004</v>
      </c>
      <c r="S188" s="4">
        <v>0.74039999999999995</v>
      </c>
      <c r="T188" s="9"/>
      <c r="U188" s="7"/>
      <c r="W188" s="11">
        <f t="shared" si="8"/>
        <v>4.8999999999999044E-3</v>
      </c>
      <c r="X188" s="12">
        <f t="shared" si="9"/>
        <v>2.0600000000000063E-2</v>
      </c>
      <c r="Y188" s="12" t="e">
        <f t="shared" si="10"/>
        <v>#N/A</v>
      </c>
      <c r="Z188" s="12" t="e">
        <f t="shared" si="11"/>
        <v>#N/A</v>
      </c>
      <c r="AB188" s="7" t="s">
        <v>4106</v>
      </c>
      <c r="AC188" s="7" t="s">
        <v>4106</v>
      </c>
      <c r="AD188" s="7" t="s">
        <v>4108</v>
      </c>
      <c r="AE188" s="7" t="s">
        <v>4108</v>
      </c>
    </row>
    <row r="189" spans="1:31" hidden="1" x14ac:dyDescent="0.25">
      <c r="A189" s="7" t="s">
        <v>3846</v>
      </c>
      <c r="B189" s="7" t="s">
        <v>3847</v>
      </c>
      <c r="C189" s="7" t="s">
        <v>18</v>
      </c>
      <c r="D189" s="28" t="e">
        <v>#N/A</v>
      </c>
      <c r="E189" s="28" t="e">
        <v>#N/A</v>
      </c>
      <c r="F189" s="28" t="e">
        <v>#N/A</v>
      </c>
      <c r="G189" s="28" t="e">
        <v>#N/A</v>
      </c>
      <c r="H189" s="28" t="s">
        <v>350</v>
      </c>
      <c r="I189" s="41"/>
      <c r="J189" s="21" t="s">
        <v>4108</v>
      </c>
      <c r="K189" s="21" t="s">
        <v>4108</v>
      </c>
      <c r="L189" s="21" t="s">
        <v>4108</v>
      </c>
      <c r="M189" s="21" t="s">
        <v>4108</v>
      </c>
      <c r="O189" s="4" t="e">
        <v>#N/A</v>
      </c>
      <c r="P189" s="4" t="e">
        <v>#N/A</v>
      </c>
      <c r="Q189" s="4" t="e">
        <v>#N/A</v>
      </c>
      <c r="R189" s="4" t="e">
        <v>#N/A</v>
      </c>
      <c r="S189" s="4">
        <v>0.73939999999999995</v>
      </c>
      <c r="T189" s="9"/>
      <c r="U189" s="7"/>
      <c r="W189" s="11" t="e">
        <f t="shared" si="8"/>
        <v>#N/A</v>
      </c>
      <c r="X189" s="12" t="e">
        <f t="shared" si="9"/>
        <v>#N/A</v>
      </c>
      <c r="Y189" s="12" t="e">
        <f t="shared" si="10"/>
        <v>#N/A</v>
      </c>
      <c r="Z189" s="12" t="e">
        <f t="shared" si="11"/>
        <v>#N/A</v>
      </c>
      <c r="AB189" s="7" t="s">
        <v>4108</v>
      </c>
      <c r="AC189" s="7" t="s">
        <v>4108</v>
      </c>
      <c r="AD189" s="7" t="s">
        <v>4108</v>
      </c>
      <c r="AE189" s="7" t="s">
        <v>4108</v>
      </c>
    </row>
    <row r="190" spans="1:31" x14ac:dyDescent="0.25">
      <c r="A190" s="7" t="s">
        <v>499</v>
      </c>
      <c r="B190" s="7" t="s">
        <v>2728</v>
      </c>
      <c r="C190" s="7" t="s">
        <v>18</v>
      </c>
      <c r="D190" s="28" t="s">
        <v>475</v>
      </c>
      <c r="E190" s="28" t="s">
        <v>475</v>
      </c>
      <c r="F190" s="28" t="s">
        <v>475</v>
      </c>
      <c r="G190" s="28" t="s">
        <v>475</v>
      </c>
      <c r="H190" s="28" t="s">
        <v>350</v>
      </c>
      <c r="J190" s="21" t="s">
        <v>4106</v>
      </c>
      <c r="K190" s="21" t="s">
        <v>4115</v>
      </c>
      <c r="L190" s="21" t="s">
        <v>4115</v>
      </c>
      <c r="M190" s="21" t="s">
        <v>4115</v>
      </c>
      <c r="O190" s="4">
        <v>0.71140000000000003</v>
      </c>
      <c r="P190" s="4">
        <v>0.69889999999999997</v>
      </c>
      <c r="Q190" s="4">
        <v>0.70240000000000002</v>
      </c>
      <c r="R190" s="4">
        <v>0.70030000000000003</v>
      </c>
      <c r="S190" s="4">
        <v>0.73650000000000004</v>
      </c>
      <c r="T190" s="9"/>
      <c r="U190" s="7"/>
      <c r="W190" s="11">
        <f t="shared" si="8"/>
        <v>3.620000000000001E-2</v>
      </c>
      <c r="X190" s="12">
        <f t="shared" si="9"/>
        <v>-2.0999999999999908E-3</v>
      </c>
      <c r="Y190" s="12">
        <f t="shared" si="10"/>
        <v>3.5000000000000586E-3</v>
      </c>
      <c r="Z190" s="12">
        <f t="shared" si="11"/>
        <v>-1.2500000000000067E-2</v>
      </c>
      <c r="AB190" s="7" t="s">
        <v>4106</v>
      </c>
      <c r="AC190" s="7" t="s">
        <v>4107</v>
      </c>
      <c r="AD190" s="7" t="s">
        <v>4106</v>
      </c>
      <c r="AE190" s="7" t="s">
        <v>4107</v>
      </c>
    </row>
    <row r="191" spans="1:31" x14ac:dyDescent="0.25">
      <c r="A191" s="7" t="s">
        <v>616</v>
      </c>
      <c r="B191" s="7" t="s">
        <v>617</v>
      </c>
      <c r="C191" s="7" t="s">
        <v>18</v>
      </c>
      <c r="D191" s="28" t="s">
        <v>475</v>
      </c>
      <c r="E191" s="28" t="s">
        <v>475</v>
      </c>
      <c r="F191" s="28" t="s">
        <v>475</v>
      </c>
      <c r="G191" s="28" t="s">
        <v>475</v>
      </c>
      <c r="H191" s="28" t="s">
        <v>350</v>
      </c>
      <c r="J191" s="21" t="s">
        <v>4106</v>
      </c>
      <c r="K191" s="21" t="s">
        <v>4115</v>
      </c>
      <c r="L191" s="21" t="s">
        <v>4115</v>
      </c>
      <c r="M191" s="21" t="s">
        <v>4115</v>
      </c>
      <c r="O191" s="4">
        <v>0.69189999999999996</v>
      </c>
      <c r="P191" s="4">
        <v>0.67600000000000005</v>
      </c>
      <c r="Q191" s="4">
        <v>0.69969999999999999</v>
      </c>
      <c r="R191" s="4">
        <v>0.69910000000000005</v>
      </c>
      <c r="S191" s="4">
        <v>0.73329999999999995</v>
      </c>
      <c r="T191" s="9"/>
      <c r="U191" s="7"/>
      <c r="W191" s="11">
        <f t="shared" si="8"/>
        <v>3.4199999999999897E-2</v>
      </c>
      <c r="X191" s="12">
        <f t="shared" si="9"/>
        <v>-5.9999999999993392E-4</v>
      </c>
      <c r="Y191" s="12">
        <f t="shared" si="10"/>
        <v>2.3699999999999943E-2</v>
      </c>
      <c r="Z191" s="12">
        <f t="shared" si="11"/>
        <v>-1.5899999999999914E-2</v>
      </c>
      <c r="AB191" s="7" t="s">
        <v>4106</v>
      </c>
      <c r="AC191" s="7" t="s">
        <v>4107</v>
      </c>
      <c r="AD191" s="7" t="s">
        <v>4106</v>
      </c>
      <c r="AE191" s="7" t="s">
        <v>4107</v>
      </c>
    </row>
    <row r="192" spans="1:31" x14ac:dyDescent="0.25">
      <c r="A192" s="7" t="s">
        <v>809</v>
      </c>
      <c r="B192" s="7" t="s">
        <v>810</v>
      </c>
      <c r="C192" s="7" t="s">
        <v>18</v>
      </c>
      <c r="D192" s="28" t="s">
        <v>760</v>
      </c>
      <c r="E192" s="28" t="s">
        <v>760</v>
      </c>
      <c r="F192" s="28" t="s">
        <v>475</v>
      </c>
      <c r="G192" s="28" t="s">
        <v>475</v>
      </c>
      <c r="H192" s="28" t="s">
        <v>350</v>
      </c>
      <c r="I192" s="43"/>
      <c r="J192" s="21" t="s">
        <v>4106</v>
      </c>
      <c r="K192" s="21" t="s">
        <v>4115</v>
      </c>
      <c r="L192" s="21" t="s">
        <v>4106</v>
      </c>
      <c r="M192" s="21" t="s">
        <v>4115</v>
      </c>
      <c r="O192" s="4">
        <v>0.65229999999999999</v>
      </c>
      <c r="P192" s="4">
        <v>0.65429999999999999</v>
      </c>
      <c r="Q192" s="4">
        <v>0.68610000000000004</v>
      </c>
      <c r="R192" s="4">
        <v>0.70220000000000005</v>
      </c>
      <c r="S192" s="4">
        <v>0.7228</v>
      </c>
      <c r="T192" s="9"/>
      <c r="U192" s="7"/>
      <c r="W192" s="11">
        <f t="shared" si="8"/>
        <v>2.0599999999999952E-2</v>
      </c>
      <c r="X192" s="12">
        <f t="shared" si="9"/>
        <v>1.6100000000000003E-2</v>
      </c>
      <c r="Y192" s="12">
        <f t="shared" si="10"/>
        <v>3.180000000000005E-2</v>
      </c>
      <c r="Z192" s="12">
        <f t="shared" si="11"/>
        <v>2.0000000000000018E-3</v>
      </c>
      <c r="AB192" s="7" t="s">
        <v>4106</v>
      </c>
      <c r="AC192" s="7" t="s">
        <v>4106</v>
      </c>
      <c r="AD192" s="7" t="s">
        <v>4106</v>
      </c>
      <c r="AE192" s="7" t="s">
        <v>4106</v>
      </c>
    </row>
    <row r="193" spans="1:31" x14ac:dyDescent="0.25">
      <c r="A193" s="7" t="s">
        <v>523</v>
      </c>
      <c r="B193" s="7" t="s">
        <v>524</v>
      </c>
      <c r="C193" s="7" t="s">
        <v>18</v>
      </c>
      <c r="D193" s="28" t="s">
        <v>475</v>
      </c>
      <c r="E193" s="28" t="s">
        <v>475</v>
      </c>
      <c r="F193" s="28" t="s">
        <v>475</v>
      </c>
      <c r="G193" s="28" t="s">
        <v>475</v>
      </c>
      <c r="H193" s="28" t="s">
        <v>350</v>
      </c>
      <c r="J193" s="21" t="s">
        <v>4106</v>
      </c>
      <c r="K193" s="21" t="s">
        <v>4115</v>
      </c>
      <c r="L193" s="21" t="s">
        <v>4115</v>
      </c>
      <c r="M193" s="21" t="s">
        <v>4115</v>
      </c>
      <c r="O193" s="4">
        <v>0.70550000000000002</v>
      </c>
      <c r="P193" s="4">
        <v>0.68220000000000003</v>
      </c>
      <c r="Q193" s="4">
        <v>0.7036</v>
      </c>
      <c r="R193" s="4">
        <v>0.69550000000000001</v>
      </c>
      <c r="S193" s="4">
        <v>0.72040000000000004</v>
      </c>
      <c r="T193" s="9"/>
      <c r="U193" s="7"/>
      <c r="W193" s="11">
        <f t="shared" si="8"/>
        <v>2.4900000000000033E-2</v>
      </c>
      <c r="X193" s="12">
        <f t="shared" si="9"/>
        <v>-8.0999999999999961E-3</v>
      </c>
      <c r="Y193" s="12">
        <f t="shared" si="10"/>
        <v>2.1399999999999975E-2</v>
      </c>
      <c r="Z193" s="12">
        <f t="shared" si="11"/>
        <v>-2.3299999999999987E-2</v>
      </c>
      <c r="AB193" s="7" t="s">
        <v>4106</v>
      </c>
      <c r="AC193" s="7" t="s">
        <v>4107</v>
      </c>
      <c r="AD193" s="7" t="s">
        <v>4106</v>
      </c>
      <c r="AE193" s="7" t="s">
        <v>4107</v>
      </c>
    </row>
    <row r="194" spans="1:31" x14ac:dyDescent="0.25">
      <c r="A194" s="7" t="s">
        <v>675</v>
      </c>
      <c r="B194" s="7" t="s">
        <v>676</v>
      </c>
      <c r="C194" s="7" t="s">
        <v>18</v>
      </c>
      <c r="D194" s="28" t="s">
        <v>475</v>
      </c>
      <c r="E194" s="28" t="s">
        <v>475</v>
      </c>
      <c r="F194" s="28" t="s">
        <v>475</v>
      </c>
      <c r="G194" s="28" t="s">
        <v>475</v>
      </c>
      <c r="H194" s="28" t="s">
        <v>475</v>
      </c>
      <c r="J194" s="21" t="s">
        <v>4115</v>
      </c>
      <c r="K194" s="21" t="s">
        <v>4115</v>
      </c>
      <c r="L194" s="21" t="s">
        <v>4115</v>
      </c>
      <c r="M194" s="21" t="s">
        <v>4115</v>
      </c>
      <c r="O194" s="4">
        <v>0.68430000000000002</v>
      </c>
      <c r="P194" s="4">
        <v>0.69210000000000005</v>
      </c>
      <c r="Q194" s="4">
        <v>0.68659999999999999</v>
      </c>
      <c r="R194" s="4">
        <v>0.70340000000000003</v>
      </c>
      <c r="S194" s="4">
        <v>0.71030000000000004</v>
      </c>
      <c r="T194" s="9"/>
      <c r="U194" s="7"/>
      <c r="W194" s="11">
        <f t="shared" si="8"/>
        <v>6.9000000000000172E-3</v>
      </c>
      <c r="X194" s="12">
        <f t="shared" si="9"/>
        <v>1.6800000000000037E-2</v>
      </c>
      <c r="Y194" s="12">
        <f t="shared" si="10"/>
        <v>-5.5000000000000604E-3</v>
      </c>
      <c r="Z194" s="12">
        <f t="shared" si="11"/>
        <v>7.8000000000000291E-3</v>
      </c>
      <c r="AB194" s="7" t="s">
        <v>4106</v>
      </c>
      <c r="AC194" s="7" t="s">
        <v>4106</v>
      </c>
      <c r="AD194" s="7" t="s">
        <v>4107</v>
      </c>
      <c r="AE194" s="7" t="s">
        <v>4106</v>
      </c>
    </row>
    <row r="195" spans="1:31" hidden="1" x14ac:dyDescent="0.25">
      <c r="A195" s="7" t="s">
        <v>549</v>
      </c>
      <c r="B195" s="7" t="s">
        <v>550</v>
      </c>
      <c r="C195" s="7" t="s">
        <v>18</v>
      </c>
      <c r="D195" s="28" t="s">
        <v>475</v>
      </c>
      <c r="E195" s="28" t="s">
        <v>475</v>
      </c>
      <c r="F195" s="28" t="s">
        <v>475</v>
      </c>
      <c r="G195" s="28" t="s">
        <v>475</v>
      </c>
      <c r="H195" s="28" t="s">
        <v>475</v>
      </c>
      <c r="J195" s="21" t="s">
        <v>4115</v>
      </c>
      <c r="K195" s="21" t="s">
        <v>4115</v>
      </c>
      <c r="L195" s="21" t="s">
        <v>4115</v>
      </c>
      <c r="M195" s="21" t="s">
        <v>4115</v>
      </c>
      <c r="O195" s="4">
        <v>0.69969999999999999</v>
      </c>
      <c r="P195" s="4">
        <v>0.67279999999999995</v>
      </c>
      <c r="Q195" s="4">
        <v>0.71350000000000002</v>
      </c>
      <c r="R195" s="4">
        <v>0.7167</v>
      </c>
      <c r="S195" s="4">
        <v>0.70830000000000004</v>
      </c>
      <c r="T195" s="9"/>
      <c r="U195" s="7"/>
      <c r="W195" s="11">
        <f t="shared" si="8"/>
        <v>-8.3999999999999631E-3</v>
      </c>
      <c r="X195" s="12">
        <f t="shared" si="9"/>
        <v>3.1999999999999806E-3</v>
      </c>
      <c r="Y195" s="12">
        <f t="shared" si="10"/>
        <v>4.0700000000000069E-2</v>
      </c>
      <c r="Z195" s="12">
        <f t="shared" si="11"/>
        <v>-2.6900000000000035E-2</v>
      </c>
      <c r="AB195" s="7" t="s">
        <v>4107</v>
      </c>
      <c r="AC195" s="7" t="s">
        <v>4106</v>
      </c>
      <c r="AD195" s="7" t="s">
        <v>4106</v>
      </c>
      <c r="AE195" s="7" t="s">
        <v>4107</v>
      </c>
    </row>
    <row r="196" spans="1:31" hidden="1" x14ac:dyDescent="0.25">
      <c r="A196" s="7" t="s">
        <v>572</v>
      </c>
      <c r="B196" s="7" t="s">
        <v>573</v>
      </c>
      <c r="C196" s="7" t="s">
        <v>18</v>
      </c>
      <c r="D196" s="28" t="s">
        <v>475</v>
      </c>
      <c r="E196" s="28" t="s">
        <v>475</v>
      </c>
      <c r="F196" s="28" t="s">
        <v>475</v>
      </c>
      <c r="G196" s="28" t="s">
        <v>475</v>
      </c>
      <c r="H196" s="28" t="s">
        <v>475</v>
      </c>
      <c r="J196" s="21" t="s">
        <v>4115</v>
      </c>
      <c r="K196" s="21" t="s">
        <v>4115</v>
      </c>
      <c r="L196" s="21" t="s">
        <v>4115</v>
      </c>
      <c r="M196" s="21" t="s">
        <v>4115</v>
      </c>
      <c r="O196" s="4">
        <v>0.69669999999999999</v>
      </c>
      <c r="P196" s="4">
        <v>0.69320000000000004</v>
      </c>
      <c r="Q196" s="4">
        <v>0.70499999999999996</v>
      </c>
      <c r="R196" s="4">
        <v>0.70989999999999998</v>
      </c>
      <c r="S196" s="4">
        <v>0.70809999999999995</v>
      </c>
      <c r="T196" s="9"/>
      <c r="U196" s="7"/>
      <c r="W196" s="11">
        <f t="shared" si="8"/>
        <v>-1.8000000000000238E-3</v>
      </c>
      <c r="X196" s="12">
        <f t="shared" si="9"/>
        <v>4.9000000000000155E-3</v>
      </c>
      <c r="Y196" s="12">
        <f t="shared" si="10"/>
        <v>1.1799999999999922E-2</v>
      </c>
      <c r="Z196" s="12">
        <f t="shared" si="11"/>
        <v>-3.4999999999999476E-3</v>
      </c>
      <c r="AB196" s="7" t="s">
        <v>4107</v>
      </c>
      <c r="AC196" s="7" t="s">
        <v>4106</v>
      </c>
      <c r="AD196" s="7" t="s">
        <v>4106</v>
      </c>
      <c r="AE196" s="7" t="s">
        <v>4107</v>
      </c>
    </row>
    <row r="197" spans="1:31" x14ac:dyDescent="0.25">
      <c r="A197" s="7" t="s">
        <v>531</v>
      </c>
      <c r="B197" s="7" t="s">
        <v>532</v>
      </c>
      <c r="C197" s="7" t="s">
        <v>18</v>
      </c>
      <c r="D197" s="28" t="s">
        <v>475</v>
      </c>
      <c r="E197" s="28" t="s">
        <v>475</v>
      </c>
      <c r="F197" s="28" t="s">
        <v>475</v>
      </c>
      <c r="G197" s="28" t="s">
        <v>475</v>
      </c>
      <c r="H197" s="28" t="s">
        <v>475</v>
      </c>
      <c r="J197" s="21" t="s">
        <v>4115</v>
      </c>
      <c r="K197" s="21" t="s">
        <v>4115</v>
      </c>
      <c r="L197" s="21" t="s">
        <v>4115</v>
      </c>
      <c r="M197" s="21" t="s">
        <v>4115</v>
      </c>
      <c r="O197" s="4">
        <v>0.7016</v>
      </c>
      <c r="P197" s="4">
        <v>0.69479999999999997</v>
      </c>
      <c r="Q197" s="4">
        <v>0.69340000000000002</v>
      </c>
      <c r="R197" s="4">
        <v>0.69620000000000004</v>
      </c>
      <c r="S197" s="4">
        <v>0.70530000000000004</v>
      </c>
      <c r="T197" s="9"/>
      <c r="U197" s="7"/>
      <c r="W197" s="11">
        <f t="shared" si="8"/>
        <v>9.099999999999997E-3</v>
      </c>
      <c r="X197" s="12">
        <f t="shared" si="9"/>
        <v>2.8000000000000247E-3</v>
      </c>
      <c r="Y197" s="12">
        <f t="shared" si="10"/>
        <v>-1.3999999999999568E-3</v>
      </c>
      <c r="Z197" s="12">
        <f t="shared" si="11"/>
        <v>-6.8000000000000282E-3</v>
      </c>
      <c r="AB197" s="7" t="s">
        <v>4106</v>
      </c>
      <c r="AC197" s="7" t="s">
        <v>4106</v>
      </c>
      <c r="AD197" s="7" t="s">
        <v>4107</v>
      </c>
      <c r="AE197" s="7" t="s">
        <v>4107</v>
      </c>
    </row>
    <row r="198" spans="1:31" x14ac:dyDescent="0.25">
      <c r="A198" s="7" t="s">
        <v>557</v>
      </c>
      <c r="B198" s="7" t="s">
        <v>558</v>
      </c>
      <c r="C198" s="7" t="s">
        <v>18</v>
      </c>
      <c r="D198" s="28" t="s">
        <v>475</v>
      </c>
      <c r="E198" s="28" t="s">
        <v>475</v>
      </c>
      <c r="F198" s="28" t="s">
        <v>475</v>
      </c>
      <c r="G198" s="28" t="s">
        <v>475</v>
      </c>
      <c r="H198" s="28" t="s">
        <v>475</v>
      </c>
      <c r="J198" s="21" t="s">
        <v>4115</v>
      </c>
      <c r="K198" s="21" t="s">
        <v>4115</v>
      </c>
      <c r="L198" s="21" t="s">
        <v>4115</v>
      </c>
      <c r="M198" s="21" t="s">
        <v>4115</v>
      </c>
      <c r="O198" s="4">
        <v>0.69930000000000003</v>
      </c>
      <c r="P198" s="4">
        <v>0.68620000000000003</v>
      </c>
      <c r="Q198" s="4">
        <v>0.67549999999999999</v>
      </c>
      <c r="R198" s="4">
        <v>0.68189999999999995</v>
      </c>
      <c r="S198" s="4">
        <v>0.70450000000000002</v>
      </c>
      <c r="T198" s="9"/>
      <c r="U198" s="7"/>
      <c r="W198" s="11">
        <f t="shared" si="8"/>
        <v>2.2600000000000064E-2</v>
      </c>
      <c r="X198" s="12">
        <f t="shared" si="9"/>
        <v>6.3999999999999613E-3</v>
      </c>
      <c r="Y198" s="12">
        <f t="shared" si="10"/>
        <v>-1.0700000000000043E-2</v>
      </c>
      <c r="Z198" s="12">
        <f t="shared" si="11"/>
        <v>-1.3100000000000001E-2</v>
      </c>
      <c r="AB198" s="7" t="s">
        <v>4106</v>
      </c>
      <c r="AC198" s="7" t="s">
        <v>4106</v>
      </c>
      <c r="AD198" s="7" t="s">
        <v>4107</v>
      </c>
      <c r="AE198" s="7" t="s">
        <v>4107</v>
      </c>
    </row>
    <row r="199" spans="1:31" x14ac:dyDescent="0.25">
      <c r="A199" s="7" t="s">
        <v>607</v>
      </c>
      <c r="B199" s="7" t="s">
        <v>608</v>
      </c>
      <c r="C199" s="7" t="s">
        <v>18</v>
      </c>
      <c r="D199" s="28" t="s">
        <v>475</v>
      </c>
      <c r="E199" s="28" t="s">
        <v>475</v>
      </c>
      <c r="F199" s="28" t="s">
        <v>475</v>
      </c>
      <c r="G199" s="28" t="s">
        <v>475</v>
      </c>
      <c r="H199" s="28" t="s">
        <v>475</v>
      </c>
      <c r="J199" s="21" t="s">
        <v>4115</v>
      </c>
      <c r="K199" s="21" t="s">
        <v>4115</v>
      </c>
      <c r="L199" s="21" t="s">
        <v>4115</v>
      </c>
      <c r="M199" s="21" t="s">
        <v>4115</v>
      </c>
      <c r="O199" s="4">
        <v>0.69240000000000002</v>
      </c>
      <c r="P199" s="4">
        <v>0.68489999999999995</v>
      </c>
      <c r="Q199" s="4">
        <v>0.69169999999999998</v>
      </c>
      <c r="R199" s="4">
        <v>0.68689999999999996</v>
      </c>
      <c r="S199" s="4">
        <v>0.69650000000000001</v>
      </c>
      <c r="T199" s="9"/>
      <c r="U199" s="7"/>
      <c r="W199" s="11">
        <f t="shared" si="8"/>
        <v>9.6000000000000529E-3</v>
      </c>
      <c r="X199" s="12">
        <f t="shared" si="9"/>
        <v>-4.8000000000000265E-3</v>
      </c>
      <c r="Y199" s="12">
        <f t="shared" si="10"/>
        <v>6.8000000000000282E-3</v>
      </c>
      <c r="Z199" s="12">
        <f t="shared" si="11"/>
        <v>-7.5000000000000622E-3</v>
      </c>
      <c r="AB199" s="7" t="s">
        <v>4106</v>
      </c>
      <c r="AC199" s="7" t="s">
        <v>4107</v>
      </c>
      <c r="AD199" s="7" t="s">
        <v>4106</v>
      </c>
      <c r="AE199" s="7" t="s">
        <v>4107</v>
      </c>
    </row>
    <row r="200" spans="1:31" x14ac:dyDescent="0.25">
      <c r="A200" s="7" t="s">
        <v>2087</v>
      </c>
      <c r="B200" s="7" t="s">
        <v>2088</v>
      </c>
      <c r="C200" s="7" t="s">
        <v>18</v>
      </c>
      <c r="D200" s="28" t="e">
        <v>#N/A</v>
      </c>
      <c r="E200" s="28" t="s">
        <v>760</v>
      </c>
      <c r="F200" s="28" t="s">
        <v>760</v>
      </c>
      <c r="G200" s="28" t="s">
        <v>760</v>
      </c>
      <c r="H200" s="28" t="s">
        <v>475</v>
      </c>
      <c r="J200" s="21" t="s">
        <v>4106</v>
      </c>
      <c r="K200" s="21" t="s">
        <v>4115</v>
      </c>
      <c r="L200" s="21" t="s">
        <v>4115</v>
      </c>
      <c r="M200" s="21" t="s">
        <v>4108</v>
      </c>
      <c r="O200" s="4" t="e">
        <v>#N/A</v>
      </c>
      <c r="P200" s="4">
        <v>0.63849999999999996</v>
      </c>
      <c r="Q200" s="4">
        <v>0.66110000000000002</v>
      </c>
      <c r="R200" s="4">
        <v>0.66500000000000004</v>
      </c>
      <c r="S200" s="4">
        <v>0.69359999999999999</v>
      </c>
      <c r="T200" s="9"/>
      <c r="U200" s="7"/>
      <c r="W200" s="11">
        <f t="shared" si="8"/>
        <v>2.8599999999999959E-2</v>
      </c>
      <c r="X200" s="12">
        <f t="shared" si="9"/>
        <v>3.9000000000000146E-3</v>
      </c>
      <c r="Y200" s="12">
        <f t="shared" si="10"/>
        <v>2.2600000000000064E-2</v>
      </c>
      <c r="Z200" s="12" t="e">
        <f t="shared" si="11"/>
        <v>#N/A</v>
      </c>
      <c r="AB200" s="7" t="s">
        <v>4106</v>
      </c>
      <c r="AC200" s="7" t="s">
        <v>4106</v>
      </c>
      <c r="AD200" s="7" t="s">
        <v>4106</v>
      </c>
      <c r="AE200" s="7" t="s">
        <v>4108</v>
      </c>
    </row>
    <row r="201" spans="1:31" x14ac:dyDescent="0.25">
      <c r="A201" s="7" t="s">
        <v>588</v>
      </c>
      <c r="B201" s="7" t="s">
        <v>589</v>
      </c>
      <c r="C201" s="7" t="s">
        <v>18</v>
      </c>
      <c r="D201" s="28" t="s">
        <v>475</v>
      </c>
      <c r="E201" s="28" t="s">
        <v>475</v>
      </c>
      <c r="F201" s="28" t="s">
        <v>475</v>
      </c>
      <c r="G201" s="28" t="s">
        <v>475</v>
      </c>
      <c r="H201" s="28" t="s">
        <v>475</v>
      </c>
      <c r="J201" s="21" t="s">
        <v>4115</v>
      </c>
      <c r="K201" s="21" t="s">
        <v>4115</v>
      </c>
      <c r="L201" s="21" t="s">
        <v>4115</v>
      </c>
      <c r="M201" s="21" t="s">
        <v>4115</v>
      </c>
      <c r="O201" s="4">
        <v>0.69579999999999997</v>
      </c>
      <c r="P201" s="4">
        <v>0.68210000000000004</v>
      </c>
      <c r="Q201" s="4">
        <v>0.67330000000000001</v>
      </c>
      <c r="R201" s="4">
        <v>0.67559999999999998</v>
      </c>
      <c r="S201" s="4">
        <v>0.69040000000000001</v>
      </c>
      <c r="T201" s="9"/>
      <c r="U201" s="7"/>
      <c r="W201" s="11">
        <f t="shared" si="8"/>
        <v>1.4800000000000035E-2</v>
      </c>
      <c r="X201" s="12">
        <f t="shared" si="9"/>
        <v>2.2999999999999687E-3</v>
      </c>
      <c r="Y201" s="12">
        <f t="shared" si="10"/>
        <v>-8.80000000000003E-3</v>
      </c>
      <c r="Z201" s="12">
        <f t="shared" si="11"/>
        <v>-1.3699999999999934E-2</v>
      </c>
      <c r="AB201" s="7" t="s">
        <v>4106</v>
      </c>
      <c r="AC201" s="7" t="s">
        <v>4106</v>
      </c>
      <c r="AD201" s="7" t="s">
        <v>4107</v>
      </c>
      <c r="AE201" s="7" t="s">
        <v>4107</v>
      </c>
    </row>
    <row r="202" spans="1:31" x14ac:dyDescent="0.25">
      <c r="A202" s="7" t="s">
        <v>541</v>
      </c>
      <c r="B202" s="7" t="s">
        <v>3421</v>
      </c>
      <c r="C202" s="7" t="s">
        <v>18</v>
      </c>
      <c r="D202" s="28" t="s">
        <v>475</v>
      </c>
      <c r="E202" s="28" t="s">
        <v>475</v>
      </c>
      <c r="F202" s="28" t="e">
        <v>#N/A</v>
      </c>
      <c r="G202" s="28" t="s">
        <v>475</v>
      </c>
      <c r="H202" s="28" t="s">
        <v>475</v>
      </c>
      <c r="I202" s="43"/>
      <c r="J202" s="21" t="s">
        <v>4115</v>
      </c>
      <c r="K202" s="21" t="s">
        <v>4108</v>
      </c>
      <c r="L202" s="21" t="s">
        <v>4108</v>
      </c>
      <c r="M202" s="21" t="s">
        <v>4115</v>
      </c>
      <c r="O202" s="4">
        <v>0.70130000000000003</v>
      </c>
      <c r="P202" s="4">
        <v>0.70130000000000003</v>
      </c>
      <c r="Q202" s="4" t="e">
        <v>#N/A</v>
      </c>
      <c r="R202" s="4">
        <v>0.67310000000000003</v>
      </c>
      <c r="S202" s="4">
        <v>0.68920000000000003</v>
      </c>
      <c r="T202" s="9"/>
      <c r="U202" s="7"/>
      <c r="W202" s="11">
        <f t="shared" ref="W202:W231" si="12">+S202-R202</f>
        <v>1.6100000000000003E-2</v>
      </c>
      <c r="X202" s="12" t="e">
        <f t="shared" ref="X202:X231" si="13">+R202-Q202</f>
        <v>#N/A</v>
      </c>
      <c r="Y202" s="12" t="e">
        <f t="shared" ref="Y202:Y231" si="14">+Q202-P202</f>
        <v>#N/A</v>
      </c>
      <c r="Z202" s="12">
        <f t="shared" ref="Z202:Z231" si="15">+P202-O202</f>
        <v>0</v>
      </c>
      <c r="AB202" s="7" t="s">
        <v>4106</v>
      </c>
      <c r="AC202" s="7" t="s">
        <v>4108</v>
      </c>
      <c r="AD202" s="7" t="s">
        <v>4108</v>
      </c>
      <c r="AE202" s="7" t="s">
        <v>4115</v>
      </c>
    </row>
    <row r="203" spans="1:31" x14ac:dyDescent="0.25">
      <c r="A203" s="7" t="s">
        <v>716</v>
      </c>
      <c r="B203" s="7" t="s">
        <v>717</v>
      </c>
      <c r="C203" s="7" t="s">
        <v>18</v>
      </c>
      <c r="D203" s="28" t="s">
        <v>475</v>
      </c>
      <c r="E203" s="28" t="s">
        <v>760</v>
      </c>
      <c r="F203" s="28" t="s">
        <v>760</v>
      </c>
      <c r="G203" s="28" t="s">
        <v>760</v>
      </c>
      <c r="H203" s="28" t="s">
        <v>475</v>
      </c>
      <c r="J203" s="21" t="s">
        <v>4106</v>
      </c>
      <c r="K203" s="21" t="s">
        <v>4115</v>
      </c>
      <c r="L203" s="21" t="s">
        <v>4115</v>
      </c>
      <c r="M203" s="21" t="s">
        <v>4107</v>
      </c>
      <c r="O203" s="4">
        <v>0.67920000000000003</v>
      </c>
      <c r="P203" s="4">
        <v>0.6633</v>
      </c>
      <c r="Q203" s="4">
        <v>0.62780000000000002</v>
      </c>
      <c r="R203" s="4">
        <v>0.64849999999999997</v>
      </c>
      <c r="S203" s="4">
        <v>0.6784</v>
      </c>
      <c r="T203" s="9"/>
      <c r="U203" s="7"/>
      <c r="W203" s="11">
        <f t="shared" si="12"/>
        <v>2.9900000000000038E-2</v>
      </c>
      <c r="X203" s="12">
        <f t="shared" si="13"/>
        <v>2.0699999999999941E-2</v>
      </c>
      <c r="Y203" s="12">
        <f t="shared" si="14"/>
        <v>-3.5499999999999976E-2</v>
      </c>
      <c r="Z203" s="12">
        <f t="shared" si="15"/>
        <v>-1.5900000000000025E-2</v>
      </c>
      <c r="AB203" s="7" t="s">
        <v>4106</v>
      </c>
      <c r="AC203" s="7" t="s">
        <v>4106</v>
      </c>
      <c r="AD203" s="7" t="s">
        <v>4107</v>
      </c>
      <c r="AE203" s="7" t="s">
        <v>4107</v>
      </c>
    </row>
    <row r="204" spans="1:31" x14ac:dyDescent="0.25">
      <c r="A204" s="7" t="s">
        <v>1299</v>
      </c>
      <c r="B204" s="7" t="s">
        <v>1300</v>
      </c>
      <c r="C204" s="7" t="s">
        <v>18</v>
      </c>
      <c r="D204" s="28" t="s">
        <v>1099</v>
      </c>
      <c r="E204" s="28" t="s">
        <v>1099</v>
      </c>
      <c r="F204" s="28" t="s">
        <v>1099</v>
      </c>
      <c r="G204" s="28" t="s">
        <v>760</v>
      </c>
      <c r="H204" s="28" t="s">
        <v>475</v>
      </c>
      <c r="J204" s="21" t="s">
        <v>4106</v>
      </c>
      <c r="K204" s="21" t="s">
        <v>4106</v>
      </c>
      <c r="L204" s="21" t="s">
        <v>4115</v>
      </c>
      <c r="M204" s="21" t="s">
        <v>4115</v>
      </c>
      <c r="O204" s="4">
        <v>0.5907</v>
      </c>
      <c r="P204" s="4">
        <v>0.5786</v>
      </c>
      <c r="Q204" s="4">
        <v>0.61080000000000001</v>
      </c>
      <c r="R204" s="4">
        <v>0.64480000000000004</v>
      </c>
      <c r="S204" s="4">
        <v>0.6774</v>
      </c>
      <c r="T204" s="9"/>
      <c r="U204" s="7"/>
      <c r="W204" s="11">
        <f t="shared" si="12"/>
        <v>3.2599999999999962E-2</v>
      </c>
      <c r="X204" s="12">
        <f t="shared" si="13"/>
        <v>3.400000000000003E-2</v>
      </c>
      <c r="Y204" s="12">
        <f t="shared" si="14"/>
        <v>3.2200000000000006E-2</v>
      </c>
      <c r="Z204" s="12">
        <f t="shared" si="15"/>
        <v>-1.21E-2</v>
      </c>
      <c r="AB204" s="7" t="s">
        <v>4106</v>
      </c>
      <c r="AC204" s="7" t="s">
        <v>4106</v>
      </c>
      <c r="AD204" s="7" t="s">
        <v>4106</v>
      </c>
      <c r="AE204" s="7" t="s">
        <v>4107</v>
      </c>
    </row>
    <row r="205" spans="1:31" x14ac:dyDescent="0.25">
      <c r="A205" s="7" t="s">
        <v>508</v>
      </c>
      <c r="B205" s="7" t="s">
        <v>509</v>
      </c>
      <c r="C205" s="7" t="s">
        <v>18</v>
      </c>
      <c r="D205" s="28" t="s">
        <v>475</v>
      </c>
      <c r="E205" s="28" t="s">
        <v>475</v>
      </c>
      <c r="F205" s="28" t="s">
        <v>760</v>
      </c>
      <c r="G205" s="28" t="s">
        <v>760</v>
      </c>
      <c r="H205" s="28" t="s">
        <v>475</v>
      </c>
      <c r="I205" s="43"/>
      <c r="J205" s="21" t="s">
        <v>4106</v>
      </c>
      <c r="K205" s="21" t="s">
        <v>4115</v>
      </c>
      <c r="L205" s="21" t="s">
        <v>4107</v>
      </c>
      <c r="M205" s="21" t="s">
        <v>4115</v>
      </c>
      <c r="O205" s="4">
        <v>0.70740000000000003</v>
      </c>
      <c r="P205" s="4">
        <v>0.68899999999999995</v>
      </c>
      <c r="Q205" s="4">
        <v>0.66300000000000003</v>
      </c>
      <c r="R205" s="4">
        <v>0.65949999999999998</v>
      </c>
      <c r="S205" s="4">
        <v>0.67620000000000002</v>
      </c>
      <c r="T205" s="9"/>
      <c r="U205" s="7"/>
      <c r="W205" s="11">
        <f t="shared" si="12"/>
        <v>1.6700000000000048E-2</v>
      </c>
      <c r="X205" s="12">
        <f t="shared" si="13"/>
        <v>-3.5000000000000586E-3</v>
      </c>
      <c r="Y205" s="12">
        <f t="shared" si="14"/>
        <v>-2.5999999999999912E-2</v>
      </c>
      <c r="Z205" s="12">
        <f t="shared" si="15"/>
        <v>-1.8400000000000083E-2</v>
      </c>
      <c r="AB205" s="7" t="s">
        <v>4106</v>
      </c>
      <c r="AC205" s="7" t="s">
        <v>4107</v>
      </c>
      <c r="AD205" s="7" t="s">
        <v>4107</v>
      </c>
      <c r="AE205" s="7" t="s">
        <v>4107</v>
      </c>
    </row>
    <row r="206" spans="1:31" x14ac:dyDescent="0.25">
      <c r="A206" s="7" t="s">
        <v>765</v>
      </c>
      <c r="B206" s="7" t="s">
        <v>766</v>
      </c>
      <c r="C206" s="7" t="s">
        <v>18</v>
      </c>
      <c r="D206" s="28" t="s">
        <v>760</v>
      </c>
      <c r="E206" s="28" t="s">
        <v>760</v>
      </c>
      <c r="F206" s="28" t="s">
        <v>760</v>
      </c>
      <c r="G206" s="28" t="s">
        <v>760</v>
      </c>
      <c r="H206" s="28" t="s">
        <v>475</v>
      </c>
      <c r="J206" s="21" t="s">
        <v>4106</v>
      </c>
      <c r="K206" s="21" t="s">
        <v>4115</v>
      </c>
      <c r="L206" s="21" t="s">
        <v>4115</v>
      </c>
      <c r="M206" s="21" t="s">
        <v>4115</v>
      </c>
      <c r="O206" s="4">
        <v>0.6613</v>
      </c>
      <c r="P206" s="4">
        <v>0.65859999999999996</v>
      </c>
      <c r="Q206" s="4">
        <v>0.65900000000000003</v>
      </c>
      <c r="R206" s="4">
        <v>0.65300000000000002</v>
      </c>
      <c r="S206" s="4">
        <v>0.67059999999999997</v>
      </c>
      <c r="T206" s="9"/>
      <c r="U206" s="7"/>
      <c r="W206" s="11">
        <f t="shared" si="12"/>
        <v>1.7599999999999949E-2</v>
      </c>
      <c r="X206" s="12">
        <f t="shared" si="13"/>
        <v>-6.0000000000000053E-3</v>
      </c>
      <c r="Y206" s="12">
        <f t="shared" si="14"/>
        <v>4.0000000000006697E-4</v>
      </c>
      <c r="Z206" s="12">
        <f t="shared" si="15"/>
        <v>-2.7000000000000357E-3</v>
      </c>
      <c r="AB206" s="7" t="s">
        <v>4106</v>
      </c>
      <c r="AC206" s="7" t="s">
        <v>4107</v>
      </c>
      <c r="AD206" s="7" t="s">
        <v>4115</v>
      </c>
      <c r="AE206" s="7" t="s">
        <v>4107</v>
      </c>
    </row>
    <row r="207" spans="1:31" x14ac:dyDescent="0.25">
      <c r="A207" s="7" t="s">
        <v>1117</v>
      </c>
      <c r="B207" s="7" t="s">
        <v>1118</v>
      </c>
      <c r="C207" s="7" t="s">
        <v>18</v>
      </c>
      <c r="D207" s="28" t="s">
        <v>1099</v>
      </c>
      <c r="E207" s="28" t="s">
        <v>1099</v>
      </c>
      <c r="F207" s="28" t="s">
        <v>760</v>
      </c>
      <c r="G207" s="28" t="s">
        <v>760</v>
      </c>
      <c r="H207" s="28" t="s">
        <v>475</v>
      </c>
      <c r="I207" s="43"/>
      <c r="J207" s="21" t="s">
        <v>4106</v>
      </c>
      <c r="K207" s="21" t="s">
        <v>4115</v>
      </c>
      <c r="L207" s="21" t="s">
        <v>4106</v>
      </c>
      <c r="M207" s="21" t="s">
        <v>4115</v>
      </c>
      <c r="O207" s="4">
        <v>0.61519999999999997</v>
      </c>
      <c r="P207" s="4">
        <v>0.61780000000000002</v>
      </c>
      <c r="Q207" s="4">
        <v>0.65990000000000004</v>
      </c>
      <c r="R207" s="4">
        <v>0.65959999999999996</v>
      </c>
      <c r="S207" s="4">
        <v>0.67</v>
      </c>
      <c r="T207" s="9"/>
      <c r="U207" s="7"/>
      <c r="W207" s="11">
        <f t="shared" si="12"/>
        <v>1.0400000000000076E-2</v>
      </c>
      <c r="X207" s="12">
        <f t="shared" si="13"/>
        <v>-3.0000000000007798E-4</v>
      </c>
      <c r="Y207" s="12">
        <f t="shared" si="14"/>
        <v>4.2100000000000026E-2</v>
      </c>
      <c r="Z207" s="12">
        <f t="shared" si="15"/>
        <v>2.6000000000000467E-3</v>
      </c>
      <c r="AB207" s="7" t="s">
        <v>4106</v>
      </c>
      <c r="AC207" s="7" t="s">
        <v>4115</v>
      </c>
      <c r="AD207" s="7" t="s">
        <v>4106</v>
      </c>
      <c r="AE207" s="7" t="s">
        <v>4106</v>
      </c>
    </row>
    <row r="208" spans="1:31" x14ac:dyDescent="0.25">
      <c r="A208" s="7" t="s">
        <v>690</v>
      </c>
      <c r="B208" s="7" t="s">
        <v>691</v>
      </c>
      <c r="C208" s="7" t="s">
        <v>18</v>
      </c>
      <c r="D208" s="28" t="s">
        <v>475</v>
      </c>
      <c r="E208" s="28" t="s">
        <v>475</v>
      </c>
      <c r="F208" s="28" t="s">
        <v>475</v>
      </c>
      <c r="G208" s="28" t="s">
        <v>760</v>
      </c>
      <c r="H208" s="28" t="s">
        <v>760</v>
      </c>
      <c r="J208" s="21" t="s">
        <v>4115</v>
      </c>
      <c r="K208" s="21" t="s">
        <v>4107</v>
      </c>
      <c r="L208" s="21" t="s">
        <v>4115</v>
      </c>
      <c r="M208" s="21" t="s">
        <v>4115</v>
      </c>
      <c r="O208" s="4">
        <v>0.68259999999999998</v>
      </c>
      <c r="P208" s="4">
        <v>0.68130000000000002</v>
      </c>
      <c r="Q208" s="4">
        <v>0.6734</v>
      </c>
      <c r="R208" s="4">
        <v>0.66479999999999995</v>
      </c>
      <c r="S208" s="4">
        <v>0.66859999999999997</v>
      </c>
      <c r="T208" s="9"/>
      <c r="U208" s="7"/>
      <c r="W208" s="11">
        <f t="shared" si="12"/>
        <v>3.8000000000000256E-3</v>
      </c>
      <c r="X208" s="12">
        <f t="shared" si="13"/>
        <v>-8.600000000000052E-3</v>
      </c>
      <c r="Y208" s="12">
        <f t="shared" si="14"/>
        <v>-7.9000000000000181E-3</v>
      </c>
      <c r="Z208" s="12">
        <f t="shared" si="15"/>
        <v>-1.2999999999999678E-3</v>
      </c>
      <c r="AB208" s="7" t="s">
        <v>4106</v>
      </c>
      <c r="AC208" s="7" t="s">
        <v>4107</v>
      </c>
      <c r="AD208" s="7" t="s">
        <v>4107</v>
      </c>
      <c r="AE208" s="7" t="s">
        <v>4107</v>
      </c>
    </row>
    <row r="209" spans="1:31" hidden="1" x14ac:dyDescent="0.25">
      <c r="A209" s="7" t="s">
        <v>791</v>
      </c>
      <c r="B209" s="7" t="s">
        <v>2791</v>
      </c>
      <c r="C209" s="7" t="s">
        <v>18</v>
      </c>
      <c r="D209" s="28" t="s">
        <v>760</v>
      </c>
      <c r="E209" s="28" t="s">
        <v>760</v>
      </c>
      <c r="F209" s="28" t="s">
        <v>475</v>
      </c>
      <c r="G209" s="28" t="s">
        <v>475</v>
      </c>
      <c r="H209" s="28" t="s">
        <v>760</v>
      </c>
      <c r="I209" s="42"/>
      <c r="J209" s="21" t="s">
        <v>4107</v>
      </c>
      <c r="K209" s="21" t="s">
        <v>4115</v>
      </c>
      <c r="L209" s="21" t="s">
        <v>4106</v>
      </c>
      <c r="M209" s="21" t="s">
        <v>4115</v>
      </c>
      <c r="O209" s="4">
        <v>0.65910000000000002</v>
      </c>
      <c r="P209" s="4">
        <v>0.66820000000000002</v>
      </c>
      <c r="Q209" s="4">
        <v>0.67120000000000002</v>
      </c>
      <c r="R209" s="4">
        <v>0.67159999999999997</v>
      </c>
      <c r="S209" s="4">
        <v>0.66779999999999995</v>
      </c>
      <c r="T209" s="9"/>
      <c r="U209" s="7"/>
      <c r="W209" s="11">
        <f t="shared" si="12"/>
        <v>-3.8000000000000256E-3</v>
      </c>
      <c r="X209" s="12">
        <f t="shared" si="13"/>
        <v>3.9999999999995595E-4</v>
      </c>
      <c r="Y209" s="12">
        <f t="shared" si="14"/>
        <v>3.0000000000000027E-3</v>
      </c>
      <c r="Z209" s="12">
        <f t="shared" si="15"/>
        <v>9.099999999999997E-3</v>
      </c>
      <c r="AB209" s="7" t="s">
        <v>4107</v>
      </c>
      <c r="AC209" s="7" t="s">
        <v>4115</v>
      </c>
      <c r="AD209" s="7" t="s">
        <v>4106</v>
      </c>
      <c r="AE209" s="7" t="s">
        <v>4106</v>
      </c>
    </row>
    <row r="210" spans="1:31" hidden="1" x14ac:dyDescent="0.25">
      <c r="A210" s="7" t="s">
        <v>773</v>
      </c>
      <c r="B210" s="7" t="s">
        <v>774</v>
      </c>
      <c r="C210" s="7" t="s">
        <v>18</v>
      </c>
      <c r="D210" s="28" t="s">
        <v>760</v>
      </c>
      <c r="E210" s="28" t="s">
        <v>760</v>
      </c>
      <c r="F210" s="28" t="s">
        <v>475</v>
      </c>
      <c r="G210" s="28" t="s">
        <v>475</v>
      </c>
      <c r="H210" s="28" t="s">
        <v>760</v>
      </c>
      <c r="I210" s="41"/>
      <c r="J210" s="21" t="s">
        <v>4107</v>
      </c>
      <c r="K210" s="21" t="s">
        <v>4115</v>
      </c>
      <c r="L210" s="21" t="s">
        <v>4106</v>
      </c>
      <c r="M210" s="21" t="s">
        <v>4115</v>
      </c>
      <c r="O210" s="4">
        <v>0.66100000000000003</v>
      </c>
      <c r="P210" s="4">
        <v>0.66500000000000004</v>
      </c>
      <c r="Q210" s="4">
        <v>0.67290000000000005</v>
      </c>
      <c r="R210" s="4">
        <v>0.67569999999999997</v>
      </c>
      <c r="S210" s="4">
        <v>0.65920000000000001</v>
      </c>
      <c r="T210" s="9"/>
      <c r="U210" s="7"/>
      <c r="W210" s="11">
        <f t="shared" si="12"/>
        <v>-1.6499999999999959E-2</v>
      </c>
      <c r="X210" s="12">
        <f t="shared" si="13"/>
        <v>2.7999999999999137E-3</v>
      </c>
      <c r="Y210" s="12">
        <f t="shared" si="14"/>
        <v>7.9000000000000181E-3</v>
      </c>
      <c r="Z210" s="12">
        <f t="shared" si="15"/>
        <v>4.0000000000000036E-3</v>
      </c>
      <c r="AB210" s="7" t="s">
        <v>4107</v>
      </c>
      <c r="AC210" s="7" t="s">
        <v>4106</v>
      </c>
      <c r="AD210" s="7" t="s">
        <v>4106</v>
      </c>
      <c r="AE210" s="7" t="s">
        <v>4106</v>
      </c>
    </row>
    <row r="211" spans="1:31" hidden="1" x14ac:dyDescent="0.25">
      <c r="A211" s="7" t="s">
        <v>800</v>
      </c>
      <c r="B211" s="7" t="s">
        <v>801</v>
      </c>
      <c r="C211" s="7" t="s">
        <v>18</v>
      </c>
      <c r="D211" s="28" t="s">
        <v>760</v>
      </c>
      <c r="E211" s="28" t="s">
        <v>760</v>
      </c>
      <c r="F211" s="28" t="s">
        <v>760</v>
      </c>
      <c r="G211" s="28" t="s">
        <v>760</v>
      </c>
      <c r="H211" s="28" t="s">
        <v>760</v>
      </c>
      <c r="J211" s="21" t="s">
        <v>4115</v>
      </c>
      <c r="K211" s="21" t="s">
        <v>4115</v>
      </c>
      <c r="L211" s="21" t="s">
        <v>4115</v>
      </c>
      <c r="M211" s="21" t="s">
        <v>4115</v>
      </c>
      <c r="O211" s="4">
        <v>0.65869999999999995</v>
      </c>
      <c r="P211" s="4">
        <v>0.65059999999999996</v>
      </c>
      <c r="Q211" s="4">
        <v>0.65700000000000003</v>
      </c>
      <c r="R211" s="4">
        <v>0.66449999999999998</v>
      </c>
      <c r="S211" s="4">
        <v>0.65900000000000003</v>
      </c>
      <c r="T211" s="9"/>
      <c r="U211" s="7"/>
      <c r="W211" s="11">
        <f t="shared" si="12"/>
        <v>-5.4999999999999494E-3</v>
      </c>
      <c r="X211" s="12">
        <f t="shared" si="13"/>
        <v>7.4999999999999512E-3</v>
      </c>
      <c r="Y211" s="12">
        <f t="shared" si="14"/>
        <v>6.4000000000000723E-3</v>
      </c>
      <c r="Z211" s="12">
        <f t="shared" si="15"/>
        <v>-8.0999999999999961E-3</v>
      </c>
      <c r="AB211" s="7" t="s">
        <v>4107</v>
      </c>
      <c r="AC211" s="7" t="s">
        <v>4106</v>
      </c>
      <c r="AD211" s="7" t="s">
        <v>4106</v>
      </c>
      <c r="AE211" s="7" t="s">
        <v>4107</v>
      </c>
    </row>
    <row r="212" spans="1:31" hidden="1" x14ac:dyDescent="0.25">
      <c r="A212" s="7" t="s">
        <v>641</v>
      </c>
      <c r="B212" s="7" t="s">
        <v>642</v>
      </c>
      <c r="C212" s="7" t="s">
        <v>18</v>
      </c>
      <c r="D212" s="28" t="s">
        <v>475</v>
      </c>
      <c r="E212" s="28" t="s">
        <v>475</v>
      </c>
      <c r="F212" s="28" t="s">
        <v>760</v>
      </c>
      <c r="G212" s="28" t="s">
        <v>760</v>
      </c>
      <c r="H212" s="28" t="s">
        <v>760</v>
      </c>
      <c r="I212" s="42"/>
      <c r="J212" s="21" t="s">
        <v>4115</v>
      </c>
      <c r="K212" s="21" t="s">
        <v>4115</v>
      </c>
      <c r="L212" s="21" t="s">
        <v>4107</v>
      </c>
      <c r="M212" s="21" t="s">
        <v>4115</v>
      </c>
      <c r="O212" s="4">
        <v>0.68799999999999994</v>
      </c>
      <c r="P212" s="4">
        <v>0.6774</v>
      </c>
      <c r="Q212" s="4">
        <v>0.66569999999999996</v>
      </c>
      <c r="R212" s="4">
        <v>0.65480000000000005</v>
      </c>
      <c r="S212" s="4">
        <v>0.65229999999999999</v>
      </c>
      <c r="T212" s="9"/>
      <c r="U212" s="7"/>
      <c r="W212" s="11">
        <f t="shared" si="12"/>
        <v>-2.5000000000000577E-3</v>
      </c>
      <c r="X212" s="12">
        <f t="shared" si="13"/>
        <v>-1.089999999999991E-2</v>
      </c>
      <c r="Y212" s="12">
        <f t="shared" si="14"/>
        <v>-1.1700000000000044E-2</v>
      </c>
      <c r="Z212" s="12">
        <f t="shared" si="15"/>
        <v>-1.0599999999999943E-2</v>
      </c>
      <c r="AB212" s="7" t="s">
        <v>4107</v>
      </c>
      <c r="AC212" s="7" t="s">
        <v>4107</v>
      </c>
      <c r="AD212" s="7" t="s">
        <v>4107</v>
      </c>
      <c r="AE212" s="7" t="s">
        <v>4107</v>
      </c>
    </row>
    <row r="213" spans="1:31" x14ac:dyDescent="0.25">
      <c r="A213" s="7" t="s">
        <v>2185</v>
      </c>
      <c r="B213" s="7" t="s">
        <v>2186</v>
      </c>
      <c r="C213" s="7" t="s">
        <v>18</v>
      </c>
      <c r="D213" s="28" t="e">
        <v>#N/A</v>
      </c>
      <c r="E213" s="28" t="s">
        <v>1099</v>
      </c>
      <c r="F213" s="28" t="s">
        <v>760</v>
      </c>
      <c r="G213" s="28" t="s">
        <v>760</v>
      </c>
      <c r="H213" s="28" t="s">
        <v>760</v>
      </c>
      <c r="I213" s="41"/>
      <c r="J213" s="21" t="s">
        <v>4115</v>
      </c>
      <c r="K213" s="21" t="s">
        <v>4115</v>
      </c>
      <c r="L213" s="21" t="s">
        <v>4106</v>
      </c>
      <c r="M213" s="21" t="s">
        <v>4108</v>
      </c>
      <c r="O213" s="4" t="e">
        <v>#N/A</v>
      </c>
      <c r="P213" s="4">
        <v>0.61219999999999997</v>
      </c>
      <c r="Q213" s="4">
        <v>0.66090000000000004</v>
      </c>
      <c r="R213" s="4">
        <v>0.63200000000000001</v>
      </c>
      <c r="S213" s="4">
        <v>0.64890000000000003</v>
      </c>
      <c r="T213" s="9"/>
      <c r="U213" s="7"/>
      <c r="W213" s="11">
        <f t="shared" si="12"/>
        <v>1.6900000000000026E-2</v>
      </c>
      <c r="X213" s="12">
        <f t="shared" si="13"/>
        <v>-2.8900000000000037E-2</v>
      </c>
      <c r="Y213" s="12">
        <f t="shared" si="14"/>
        <v>4.8700000000000077E-2</v>
      </c>
      <c r="Z213" s="12" t="e">
        <f t="shared" si="15"/>
        <v>#N/A</v>
      </c>
      <c r="AB213" s="7" t="s">
        <v>4106</v>
      </c>
      <c r="AC213" s="7" t="s">
        <v>4107</v>
      </c>
      <c r="AD213" s="7" t="s">
        <v>4106</v>
      </c>
      <c r="AE213" s="7" t="s">
        <v>4108</v>
      </c>
    </row>
    <row r="214" spans="1:31" x14ac:dyDescent="0.25">
      <c r="A214" s="7" t="s">
        <v>1155</v>
      </c>
      <c r="B214" s="7" t="s">
        <v>1156</v>
      </c>
      <c r="C214" s="7" t="s">
        <v>18</v>
      </c>
      <c r="D214" s="28" t="s">
        <v>1099</v>
      </c>
      <c r="E214" s="28" t="s">
        <v>760</v>
      </c>
      <c r="F214" s="28" t="s">
        <v>760</v>
      </c>
      <c r="G214" s="28" t="s">
        <v>760</v>
      </c>
      <c r="H214" s="28" t="s">
        <v>760</v>
      </c>
      <c r="J214" s="21" t="s">
        <v>4115</v>
      </c>
      <c r="K214" s="21" t="s">
        <v>4115</v>
      </c>
      <c r="L214" s="21" t="s">
        <v>4115</v>
      </c>
      <c r="M214" s="21" t="s">
        <v>4106</v>
      </c>
      <c r="O214" s="4">
        <v>0.60880000000000001</v>
      </c>
      <c r="P214" s="4">
        <v>0.625</v>
      </c>
      <c r="Q214" s="4">
        <v>0.63880000000000003</v>
      </c>
      <c r="R214" s="4">
        <v>0.64459999999999995</v>
      </c>
      <c r="S214" s="4">
        <v>0.64839999999999998</v>
      </c>
      <c r="T214" s="9"/>
      <c r="U214" s="7"/>
      <c r="W214" s="11">
        <f t="shared" si="12"/>
        <v>3.8000000000000256E-3</v>
      </c>
      <c r="X214" s="12">
        <f t="shared" si="13"/>
        <v>5.7999999999999163E-3</v>
      </c>
      <c r="Y214" s="12">
        <f t="shared" si="14"/>
        <v>1.3800000000000034E-2</v>
      </c>
      <c r="Z214" s="12">
        <f t="shared" si="15"/>
        <v>1.6199999999999992E-2</v>
      </c>
      <c r="AB214" s="7" t="s">
        <v>4106</v>
      </c>
      <c r="AC214" s="7" t="s">
        <v>4106</v>
      </c>
      <c r="AD214" s="7" t="s">
        <v>4106</v>
      </c>
      <c r="AE214" s="7" t="s">
        <v>4106</v>
      </c>
    </row>
    <row r="215" spans="1:31" x14ac:dyDescent="0.25">
      <c r="A215" s="7" t="s">
        <v>685</v>
      </c>
      <c r="B215" s="7" t="s">
        <v>686</v>
      </c>
      <c r="C215" s="7" t="s">
        <v>18</v>
      </c>
      <c r="D215" s="28" t="s">
        <v>475</v>
      </c>
      <c r="E215" s="28" t="s">
        <v>760</v>
      </c>
      <c r="F215" s="28" t="s">
        <v>760</v>
      </c>
      <c r="G215" s="28" t="s">
        <v>760</v>
      </c>
      <c r="H215" s="28" t="s">
        <v>760</v>
      </c>
      <c r="J215" s="21" t="s">
        <v>4115</v>
      </c>
      <c r="K215" s="21" t="s">
        <v>4115</v>
      </c>
      <c r="L215" s="21" t="s">
        <v>4115</v>
      </c>
      <c r="M215" s="21" t="s">
        <v>4107</v>
      </c>
      <c r="O215" s="4">
        <v>0.68279999999999996</v>
      </c>
      <c r="P215" s="4">
        <v>0.66510000000000002</v>
      </c>
      <c r="Q215" s="4">
        <v>0.65749999999999997</v>
      </c>
      <c r="R215" s="4">
        <v>0.63139999999999996</v>
      </c>
      <c r="S215" s="4">
        <v>0.64190000000000003</v>
      </c>
      <c r="T215" s="9"/>
      <c r="U215" s="7"/>
      <c r="W215" s="11">
        <f t="shared" si="12"/>
        <v>1.0500000000000065E-2</v>
      </c>
      <c r="X215" s="12">
        <f t="shared" si="13"/>
        <v>-2.6100000000000012E-2</v>
      </c>
      <c r="Y215" s="12">
        <f t="shared" si="14"/>
        <v>-7.6000000000000512E-3</v>
      </c>
      <c r="Z215" s="12">
        <f t="shared" si="15"/>
        <v>-1.7699999999999938E-2</v>
      </c>
      <c r="AB215" s="7" t="s">
        <v>4106</v>
      </c>
      <c r="AC215" s="7" t="s">
        <v>4107</v>
      </c>
      <c r="AD215" s="7" t="s">
        <v>4107</v>
      </c>
      <c r="AE215" s="7" t="s">
        <v>4107</v>
      </c>
    </row>
    <row r="216" spans="1:31" hidden="1" x14ac:dyDescent="0.25">
      <c r="A216" s="7" t="s">
        <v>1221</v>
      </c>
      <c r="B216" s="7" t="s">
        <v>1222</v>
      </c>
      <c r="C216" s="7" t="s">
        <v>18</v>
      </c>
      <c r="D216" s="28" t="s">
        <v>1099</v>
      </c>
      <c r="E216" s="28" t="s">
        <v>760</v>
      </c>
      <c r="F216" s="28" t="s">
        <v>760</v>
      </c>
      <c r="G216" s="28" t="s">
        <v>760</v>
      </c>
      <c r="H216" s="28" t="s">
        <v>760</v>
      </c>
      <c r="J216" s="21" t="s">
        <v>4115</v>
      </c>
      <c r="K216" s="21" t="s">
        <v>4115</v>
      </c>
      <c r="L216" s="21" t="s">
        <v>4115</v>
      </c>
      <c r="M216" s="21" t="s">
        <v>4106</v>
      </c>
      <c r="O216" s="4">
        <v>0.60029999999999994</v>
      </c>
      <c r="P216" s="4">
        <v>0.62690000000000001</v>
      </c>
      <c r="Q216" s="4">
        <v>0.6381</v>
      </c>
      <c r="R216" s="4">
        <v>0.65359999999999996</v>
      </c>
      <c r="S216" s="4">
        <v>0.64049999999999996</v>
      </c>
      <c r="T216" s="9"/>
      <c r="U216" s="7"/>
      <c r="W216" s="11">
        <f t="shared" si="12"/>
        <v>-1.3100000000000001E-2</v>
      </c>
      <c r="X216" s="12">
        <f t="shared" si="13"/>
        <v>1.5499999999999958E-2</v>
      </c>
      <c r="Y216" s="12">
        <f t="shared" si="14"/>
        <v>1.1199999999999988E-2</v>
      </c>
      <c r="Z216" s="12">
        <f t="shared" si="15"/>
        <v>2.6600000000000068E-2</v>
      </c>
      <c r="AB216" s="7" t="s">
        <v>4107</v>
      </c>
      <c r="AC216" s="7" t="s">
        <v>4106</v>
      </c>
      <c r="AD216" s="7" t="s">
        <v>4106</v>
      </c>
      <c r="AE216" s="7" t="s">
        <v>4106</v>
      </c>
    </row>
    <row r="217" spans="1:31" x14ac:dyDescent="0.25">
      <c r="A217" s="7" t="s">
        <v>3485</v>
      </c>
      <c r="B217" s="7" t="s">
        <v>3486</v>
      </c>
      <c r="C217" s="7" t="s">
        <v>18</v>
      </c>
      <c r="D217" s="28" t="e">
        <v>#N/A</v>
      </c>
      <c r="E217" s="28" t="e">
        <v>#N/A</v>
      </c>
      <c r="F217" s="28" t="e">
        <v>#N/A</v>
      </c>
      <c r="G217" s="28" t="s">
        <v>760</v>
      </c>
      <c r="H217" s="28" t="s">
        <v>760</v>
      </c>
      <c r="I217" s="42"/>
      <c r="J217" s="21" t="s">
        <v>4115</v>
      </c>
      <c r="K217" s="21" t="s">
        <v>4108</v>
      </c>
      <c r="L217" s="21" t="s">
        <v>4108</v>
      </c>
      <c r="M217" s="21" t="s">
        <v>4108</v>
      </c>
      <c r="O217" s="4" t="e">
        <v>#N/A</v>
      </c>
      <c r="P217" s="4" t="e">
        <v>#N/A</v>
      </c>
      <c r="Q217" s="4" t="e">
        <v>#N/A</v>
      </c>
      <c r="R217" s="4">
        <v>0.62380000000000002</v>
      </c>
      <c r="S217" s="4">
        <v>0.63990000000000002</v>
      </c>
      <c r="T217" s="9"/>
      <c r="U217" s="7"/>
      <c r="W217" s="11">
        <f t="shared" si="12"/>
        <v>1.6100000000000003E-2</v>
      </c>
      <c r="X217" s="12" t="e">
        <f t="shared" si="13"/>
        <v>#N/A</v>
      </c>
      <c r="Y217" s="12" t="e">
        <f t="shared" si="14"/>
        <v>#N/A</v>
      </c>
      <c r="Z217" s="12" t="e">
        <f t="shared" si="15"/>
        <v>#N/A</v>
      </c>
      <c r="AB217" s="7" t="s">
        <v>4106</v>
      </c>
      <c r="AC217" s="7" t="s">
        <v>4108</v>
      </c>
      <c r="AD217" s="7" t="s">
        <v>4108</v>
      </c>
      <c r="AE217" s="7" t="s">
        <v>4108</v>
      </c>
    </row>
    <row r="218" spans="1:31" hidden="1" x14ac:dyDescent="0.25">
      <c r="A218" s="7" t="s">
        <v>1089</v>
      </c>
      <c r="B218" s="7" t="s">
        <v>1090</v>
      </c>
      <c r="C218" s="7" t="s">
        <v>18</v>
      </c>
      <c r="D218" s="28" t="s">
        <v>760</v>
      </c>
      <c r="E218" s="28" t="s">
        <v>1099</v>
      </c>
      <c r="F218" s="28" t="s">
        <v>760</v>
      </c>
      <c r="G218" s="28" t="s">
        <v>760</v>
      </c>
      <c r="H218" s="28" t="s">
        <v>760</v>
      </c>
      <c r="I218" s="41"/>
      <c r="J218" s="21" t="s">
        <v>4115</v>
      </c>
      <c r="K218" s="21" t="s">
        <v>4115</v>
      </c>
      <c r="L218" s="21" t="s">
        <v>4106</v>
      </c>
      <c r="M218" s="21" t="s">
        <v>4107</v>
      </c>
      <c r="O218" s="4">
        <v>0.62380000000000002</v>
      </c>
      <c r="P218" s="4">
        <v>0.60150000000000003</v>
      </c>
      <c r="Q218" s="4">
        <v>0.63870000000000005</v>
      </c>
      <c r="R218" s="4">
        <v>0.64159999999999995</v>
      </c>
      <c r="S218" s="4">
        <v>0.63959999999999995</v>
      </c>
      <c r="T218" s="9"/>
      <c r="U218" s="7"/>
      <c r="W218" s="11">
        <f t="shared" si="12"/>
        <v>-2.0000000000000018E-3</v>
      </c>
      <c r="X218" s="12">
        <f t="shared" si="13"/>
        <v>2.8999999999999027E-3</v>
      </c>
      <c r="Y218" s="12">
        <f t="shared" si="14"/>
        <v>3.7200000000000011E-2</v>
      </c>
      <c r="Z218" s="12">
        <f t="shared" si="15"/>
        <v>-2.2299999999999986E-2</v>
      </c>
      <c r="AB218" s="7" t="s">
        <v>4107</v>
      </c>
      <c r="AC218" s="7" t="s">
        <v>4106</v>
      </c>
      <c r="AD218" s="7" t="s">
        <v>4106</v>
      </c>
      <c r="AE218" s="7" t="s">
        <v>4107</v>
      </c>
    </row>
    <row r="219" spans="1:31" hidden="1" x14ac:dyDescent="0.25">
      <c r="A219" s="7" t="s">
        <v>963</v>
      </c>
      <c r="B219" s="7" t="s">
        <v>964</v>
      </c>
      <c r="C219" s="7" t="s">
        <v>18</v>
      </c>
      <c r="D219" s="28" t="s">
        <v>760</v>
      </c>
      <c r="E219" s="28" t="s">
        <v>760</v>
      </c>
      <c r="F219" s="28" t="s">
        <v>760</v>
      </c>
      <c r="G219" s="28" t="s">
        <v>760</v>
      </c>
      <c r="H219" s="28" t="s">
        <v>760</v>
      </c>
      <c r="J219" s="21" t="s">
        <v>4115</v>
      </c>
      <c r="K219" s="21" t="s">
        <v>4115</v>
      </c>
      <c r="L219" s="21" t="s">
        <v>4115</v>
      </c>
      <c r="M219" s="21" t="s">
        <v>4115</v>
      </c>
      <c r="O219" s="4">
        <v>0.63739999999999997</v>
      </c>
      <c r="P219" s="4">
        <v>0.63690000000000002</v>
      </c>
      <c r="Q219" s="4">
        <v>0.63490000000000002</v>
      </c>
      <c r="R219" s="4">
        <v>0.63790000000000002</v>
      </c>
      <c r="S219" s="4">
        <v>0.63629999999999998</v>
      </c>
      <c r="T219" s="9"/>
      <c r="U219" s="7"/>
      <c r="W219" s="11">
        <f t="shared" si="12"/>
        <v>-1.6000000000000458E-3</v>
      </c>
      <c r="X219" s="12">
        <f t="shared" si="13"/>
        <v>3.0000000000000027E-3</v>
      </c>
      <c r="Y219" s="12">
        <f t="shared" si="14"/>
        <v>-2.0000000000000018E-3</v>
      </c>
      <c r="Z219" s="12">
        <f t="shared" si="15"/>
        <v>-4.9999999999994493E-4</v>
      </c>
      <c r="AB219" s="7" t="s">
        <v>4107</v>
      </c>
      <c r="AC219" s="7" t="s">
        <v>4106</v>
      </c>
      <c r="AD219" s="7" t="s">
        <v>4107</v>
      </c>
      <c r="AE219" s="7" t="s">
        <v>4115</v>
      </c>
    </row>
    <row r="220" spans="1:31" x14ac:dyDescent="0.25">
      <c r="A220" s="7" t="s">
        <v>2934</v>
      </c>
      <c r="B220" s="7" t="s">
        <v>2935</v>
      </c>
      <c r="C220" s="7" t="s">
        <v>18</v>
      </c>
      <c r="D220" s="28" t="e">
        <v>#N/A</v>
      </c>
      <c r="E220" s="28" t="e">
        <v>#N/A</v>
      </c>
      <c r="F220" s="28" t="s">
        <v>1099</v>
      </c>
      <c r="G220" s="28" t="s">
        <v>1099</v>
      </c>
      <c r="H220" s="28" t="s">
        <v>760</v>
      </c>
      <c r="I220" s="43"/>
      <c r="J220" s="21" t="s">
        <v>4106</v>
      </c>
      <c r="K220" s="21" t="s">
        <v>4115</v>
      </c>
      <c r="L220" s="21" t="s">
        <v>4108</v>
      </c>
      <c r="M220" s="21" t="s">
        <v>4108</v>
      </c>
      <c r="O220" s="4" t="e">
        <v>#N/A</v>
      </c>
      <c r="P220" s="4" t="e">
        <v>#N/A</v>
      </c>
      <c r="Q220" s="4">
        <v>0.60119999999999996</v>
      </c>
      <c r="R220" s="4">
        <v>0.61599999999999999</v>
      </c>
      <c r="S220" s="4">
        <v>0.62219999999999998</v>
      </c>
      <c r="T220" s="9"/>
      <c r="U220" s="7"/>
      <c r="W220" s="11">
        <f t="shared" si="12"/>
        <v>6.1999999999999833E-3</v>
      </c>
      <c r="X220" s="12">
        <f t="shared" si="13"/>
        <v>1.4800000000000035E-2</v>
      </c>
      <c r="Y220" s="12" t="e">
        <f t="shared" si="14"/>
        <v>#N/A</v>
      </c>
      <c r="Z220" s="12" t="e">
        <f t="shared" si="15"/>
        <v>#N/A</v>
      </c>
      <c r="AB220" s="7" t="s">
        <v>4106</v>
      </c>
      <c r="AC220" s="7" t="s">
        <v>4106</v>
      </c>
      <c r="AD220" s="7" t="s">
        <v>4108</v>
      </c>
      <c r="AE220" s="7" t="s">
        <v>4108</v>
      </c>
    </row>
    <row r="221" spans="1:31" x14ac:dyDescent="0.25">
      <c r="A221" s="7" t="s">
        <v>2435</v>
      </c>
      <c r="B221" s="7" t="s">
        <v>2436</v>
      </c>
      <c r="C221" s="7" t="s">
        <v>18</v>
      </c>
      <c r="D221" s="28" t="e">
        <v>#N/A</v>
      </c>
      <c r="E221" s="28" t="s">
        <v>1099</v>
      </c>
      <c r="F221" s="28" t="s">
        <v>1099</v>
      </c>
      <c r="G221" s="28" t="s">
        <v>1099</v>
      </c>
      <c r="H221" s="28" t="s">
        <v>1099</v>
      </c>
      <c r="J221" s="21" t="s">
        <v>4115</v>
      </c>
      <c r="K221" s="21" t="s">
        <v>4115</v>
      </c>
      <c r="L221" s="21" t="s">
        <v>4115</v>
      </c>
      <c r="M221" s="21" t="s">
        <v>4108</v>
      </c>
      <c r="O221" s="4" t="e">
        <v>#N/A</v>
      </c>
      <c r="P221" s="4">
        <v>0.53879999999999995</v>
      </c>
      <c r="Q221" s="4">
        <v>0.58799999999999997</v>
      </c>
      <c r="R221" s="4">
        <v>0.59150000000000003</v>
      </c>
      <c r="S221" s="4">
        <v>0.60850000000000004</v>
      </c>
      <c r="T221" s="9"/>
      <c r="U221" s="7"/>
      <c r="W221" s="11">
        <f t="shared" si="12"/>
        <v>1.7000000000000015E-2</v>
      </c>
      <c r="X221" s="12">
        <f t="shared" si="13"/>
        <v>3.5000000000000586E-3</v>
      </c>
      <c r="Y221" s="12">
        <f t="shared" si="14"/>
        <v>4.9200000000000021E-2</v>
      </c>
      <c r="Z221" s="12" t="e">
        <f t="shared" si="15"/>
        <v>#N/A</v>
      </c>
      <c r="AB221" s="7" t="s">
        <v>4106</v>
      </c>
      <c r="AC221" s="7" t="s">
        <v>4106</v>
      </c>
      <c r="AD221" s="7" t="s">
        <v>4106</v>
      </c>
      <c r="AE221" s="7" t="s">
        <v>4108</v>
      </c>
    </row>
    <row r="222" spans="1:31" x14ac:dyDescent="0.25">
      <c r="A222" s="7" t="s">
        <v>1149</v>
      </c>
      <c r="B222" s="7" t="s">
        <v>1150</v>
      </c>
      <c r="C222" s="7" t="s">
        <v>18</v>
      </c>
      <c r="D222" s="28" t="s">
        <v>1099</v>
      </c>
      <c r="E222" s="28" t="s">
        <v>1099</v>
      </c>
      <c r="F222" s="28" t="s">
        <v>1099</v>
      </c>
      <c r="G222" s="28" t="s">
        <v>1099</v>
      </c>
      <c r="H222" s="28" t="s">
        <v>1099</v>
      </c>
      <c r="J222" s="21" t="s">
        <v>4115</v>
      </c>
      <c r="K222" s="21" t="s">
        <v>4115</v>
      </c>
      <c r="L222" s="21" t="s">
        <v>4115</v>
      </c>
      <c r="M222" s="21" t="s">
        <v>4115</v>
      </c>
      <c r="O222" s="4">
        <v>0.61</v>
      </c>
      <c r="P222" s="4">
        <v>0.5746</v>
      </c>
      <c r="Q222" s="4">
        <v>0.57840000000000003</v>
      </c>
      <c r="R222" s="4">
        <v>0.59340000000000004</v>
      </c>
      <c r="S222" s="4">
        <v>0.60289999999999999</v>
      </c>
      <c r="T222" s="9"/>
      <c r="U222" s="7"/>
      <c r="W222" s="11">
        <f t="shared" si="12"/>
        <v>9.4999999999999529E-3</v>
      </c>
      <c r="X222" s="12">
        <f t="shared" si="13"/>
        <v>1.5000000000000013E-2</v>
      </c>
      <c r="Y222" s="12">
        <f t="shared" si="14"/>
        <v>3.8000000000000256E-3</v>
      </c>
      <c r="Z222" s="12">
        <f t="shared" si="15"/>
        <v>-3.5399999999999987E-2</v>
      </c>
      <c r="AB222" s="7" t="s">
        <v>4106</v>
      </c>
      <c r="AC222" s="7" t="s">
        <v>4106</v>
      </c>
      <c r="AD222" s="7" t="s">
        <v>4106</v>
      </c>
      <c r="AE222" s="7" t="s">
        <v>4107</v>
      </c>
    </row>
    <row r="223" spans="1:31" hidden="1" x14ac:dyDescent="0.25">
      <c r="A223" s="7" t="s">
        <v>2985</v>
      </c>
      <c r="B223" s="7" t="s">
        <v>2986</v>
      </c>
      <c r="C223" s="7" t="s">
        <v>18</v>
      </c>
      <c r="D223" s="28" t="e">
        <v>#N/A</v>
      </c>
      <c r="E223" s="28" t="e">
        <v>#N/A</v>
      </c>
      <c r="F223" s="28" t="s">
        <v>1099</v>
      </c>
      <c r="G223" s="28" t="e">
        <v>#N/A</v>
      </c>
      <c r="H223" s="28" t="s">
        <v>1099</v>
      </c>
      <c r="I223" s="42"/>
      <c r="J223" s="21" t="s">
        <v>4108</v>
      </c>
      <c r="K223" s="21" t="s">
        <v>4108</v>
      </c>
      <c r="L223" s="21" t="s">
        <v>4108</v>
      </c>
      <c r="M223" s="21" t="s">
        <v>4108</v>
      </c>
      <c r="O223" s="4" t="e">
        <v>#N/A</v>
      </c>
      <c r="P223" s="4" t="e">
        <v>#N/A</v>
      </c>
      <c r="Q223" s="4">
        <v>0.57689999999999997</v>
      </c>
      <c r="R223" s="4" t="e">
        <v>#N/A</v>
      </c>
      <c r="S223" s="4">
        <v>0.58509999999999995</v>
      </c>
      <c r="T223" s="9"/>
      <c r="U223" s="7"/>
      <c r="W223" s="11" t="e">
        <f t="shared" si="12"/>
        <v>#N/A</v>
      </c>
      <c r="X223" s="12" t="e">
        <f t="shared" si="13"/>
        <v>#N/A</v>
      </c>
      <c r="Y223" s="12" t="e">
        <f t="shared" si="14"/>
        <v>#N/A</v>
      </c>
      <c r="Z223" s="12" t="e">
        <f t="shared" si="15"/>
        <v>#N/A</v>
      </c>
      <c r="AB223" s="7" t="s">
        <v>4108</v>
      </c>
      <c r="AC223" s="7" t="s">
        <v>4108</v>
      </c>
      <c r="AD223" s="7" t="s">
        <v>4108</v>
      </c>
      <c r="AE223" s="7" t="s">
        <v>4108</v>
      </c>
    </row>
    <row r="224" spans="1:31" x14ac:dyDescent="0.25">
      <c r="A224" s="7" t="s">
        <v>904</v>
      </c>
      <c r="B224" s="7" t="s">
        <v>905</v>
      </c>
      <c r="C224" s="7" t="s">
        <v>18</v>
      </c>
      <c r="D224" s="28" t="s">
        <v>760</v>
      </c>
      <c r="E224" s="28" t="s">
        <v>760</v>
      </c>
      <c r="F224" s="28" t="s">
        <v>1099</v>
      </c>
      <c r="G224" s="28" t="s">
        <v>1099</v>
      </c>
      <c r="H224" s="28" t="s">
        <v>1099</v>
      </c>
      <c r="I224" s="41"/>
      <c r="J224" s="21" t="s">
        <v>4115</v>
      </c>
      <c r="K224" s="21" t="s">
        <v>4115</v>
      </c>
      <c r="L224" s="21" t="s">
        <v>4107</v>
      </c>
      <c r="M224" s="21" t="s">
        <v>4115</v>
      </c>
      <c r="O224" s="4">
        <v>0.64180000000000004</v>
      </c>
      <c r="P224" s="4">
        <v>0.62970000000000004</v>
      </c>
      <c r="Q224" s="4">
        <v>0.61329999999999996</v>
      </c>
      <c r="R224" s="4">
        <v>0.57850000000000001</v>
      </c>
      <c r="S224" s="4">
        <v>0.58289999999999997</v>
      </c>
      <c r="T224" s="9"/>
      <c r="U224" s="7"/>
      <c r="W224" s="11">
        <f t="shared" si="12"/>
        <v>4.3999999999999595E-3</v>
      </c>
      <c r="X224" s="12">
        <f t="shared" si="13"/>
        <v>-3.4799999999999942E-2</v>
      </c>
      <c r="Y224" s="12">
        <f t="shared" si="14"/>
        <v>-1.6400000000000081E-2</v>
      </c>
      <c r="Z224" s="12">
        <f t="shared" si="15"/>
        <v>-1.21E-2</v>
      </c>
      <c r="AB224" s="7" t="s">
        <v>4106</v>
      </c>
      <c r="AC224" s="7" t="s">
        <v>4107</v>
      </c>
      <c r="AD224" s="7" t="s">
        <v>4107</v>
      </c>
      <c r="AE224" s="7" t="s">
        <v>4107</v>
      </c>
    </row>
    <row r="225" spans="1:31" x14ac:dyDescent="0.25">
      <c r="A225" s="7" t="s">
        <v>1372</v>
      </c>
      <c r="B225" s="7" t="s">
        <v>1373</v>
      </c>
      <c r="C225" s="7" t="s">
        <v>18</v>
      </c>
      <c r="D225" s="28" t="s">
        <v>1099</v>
      </c>
      <c r="E225" s="28" t="s">
        <v>1099</v>
      </c>
      <c r="F225" s="28" t="s">
        <v>1099</v>
      </c>
      <c r="G225" s="28" t="s">
        <v>1099</v>
      </c>
      <c r="H225" s="28" t="s">
        <v>1099</v>
      </c>
      <c r="J225" s="21" t="s">
        <v>4115</v>
      </c>
      <c r="K225" s="21" t="s">
        <v>4115</v>
      </c>
      <c r="L225" s="21" t="s">
        <v>4115</v>
      </c>
      <c r="M225" s="21" t="s">
        <v>4115</v>
      </c>
      <c r="O225" s="4">
        <v>0.58140000000000003</v>
      </c>
      <c r="P225" s="4">
        <v>0.56910000000000005</v>
      </c>
      <c r="Q225" s="4">
        <v>0.57369999999999999</v>
      </c>
      <c r="R225" s="4">
        <v>0.56969999999999998</v>
      </c>
      <c r="S225" s="4">
        <v>0.58230000000000004</v>
      </c>
      <c r="T225" s="9"/>
      <c r="U225" s="7"/>
      <c r="W225" s="11">
        <f t="shared" si="12"/>
        <v>1.2600000000000056E-2</v>
      </c>
      <c r="X225" s="12">
        <f t="shared" si="13"/>
        <v>-4.0000000000000036E-3</v>
      </c>
      <c r="Y225" s="12">
        <f t="shared" si="14"/>
        <v>4.5999999999999375E-3</v>
      </c>
      <c r="Z225" s="12">
        <f t="shared" si="15"/>
        <v>-1.2299999999999978E-2</v>
      </c>
      <c r="AB225" s="7" t="s">
        <v>4106</v>
      </c>
      <c r="AC225" s="7" t="s">
        <v>4107</v>
      </c>
      <c r="AD225" s="7" t="s">
        <v>4106</v>
      </c>
      <c r="AE225" s="7" t="s">
        <v>4107</v>
      </c>
    </row>
    <row r="226" spans="1:31" x14ac:dyDescent="0.25">
      <c r="A226" s="7" t="s">
        <v>948</v>
      </c>
      <c r="B226" s="7" t="s">
        <v>949</v>
      </c>
      <c r="C226" s="7" t="s">
        <v>18</v>
      </c>
      <c r="D226" s="28" t="s">
        <v>760</v>
      </c>
      <c r="E226" s="28" t="s">
        <v>1099</v>
      </c>
      <c r="F226" s="28" t="e">
        <v>#N/A</v>
      </c>
      <c r="G226" s="28" t="s">
        <v>1099</v>
      </c>
      <c r="H226" s="28" t="s">
        <v>1099</v>
      </c>
      <c r="I226" s="42"/>
      <c r="J226" s="21" t="s">
        <v>4115</v>
      </c>
      <c r="K226" s="21" t="s">
        <v>4108</v>
      </c>
      <c r="L226" s="21" t="s">
        <v>4108</v>
      </c>
      <c r="M226" s="21" t="s">
        <v>4107</v>
      </c>
      <c r="O226" s="4">
        <v>0.63859999999999995</v>
      </c>
      <c r="P226" s="4">
        <v>0.60240000000000005</v>
      </c>
      <c r="Q226" s="4" t="e">
        <v>#N/A</v>
      </c>
      <c r="R226" s="4">
        <v>0.55989999999999995</v>
      </c>
      <c r="S226" s="4">
        <v>0.57299999999999995</v>
      </c>
      <c r="T226" s="9"/>
      <c r="U226" s="7"/>
      <c r="W226" s="11">
        <f t="shared" si="12"/>
        <v>1.3100000000000001E-2</v>
      </c>
      <c r="X226" s="12" t="e">
        <f t="shared" si="13"/>
        <v>#N/A</v>
      </c>
      <c r="Y226" s="12" t="e">
        <f t="shared" si="14"/>
        <v>#N/A</v>
      </c>
      <c r="Z226" s="12">
        <f t="shared" si="15"/>
        <v>-3.6199999999999899E-2</v>
      </c>
      <c r="AB226" s="7" t="s">
        <v>4106</v>
      </c>
      <c r="AC226" s="7" t="s">
        <v>4108</v>
      </c>
      <c r="AD226" s="7" t="s">
        <v>4108</v>
      </c>
      <c r="AE226" s="7" t="s">
        <v>4107</v>
      </c>
    </row>
    <row r="227" spans="1:31" x14ac:dyDescent="0.25">
      <c r="A227" s="7" t="s">
        <v>3100</v>
      </c>
      <c r="B227" s="7" t="s">
        <v>3101</v>
      </c>
      <c r="C227" s="7" t="s">
        <v>18</v>
      </c>
      <c r="D227" s="28" t="e">
        <v>#N/A</v>
      </c>
      <c r="E227" s="28" t="e">
        <v>#N/A</v>
      </c>
      <c r="F227" s="28" t="s">
        <v>1099</v>
      </c>
      <c r="G227" s="28" t="s">
        <v>1099</v>
      </c>
      <c r="H227" s="28" t="s">
        <v>1099</v>
      </c>
      <c r="I227" s="21"/>
      <c r="J227" s="21" t="s">
        <v>4115</v>
      </c>
      <c r="K227" s="21" t="s">
        <v>4115</v>
      </c>
      <c r="L227" s="21" t="s">
        <v>4108</v>
      </c>
      <c r="M227" s="21" t="s">
        <v>4108</v>
      </c>
      <c r="O227" s="4" t="e">
        <v>#N/A</v>
      </c>
      <c r="P227" s="4" t="e">
        <v>#N/A</v>
      </c>
      <c r="Q227" s="4">
        <v>0.53290000000000004</v>
      </c>
      <c r="R227" s="4">
        <v>0.54220000000000002</v>
      </c>
      <c r="S227" s="4">
        <v>0.57130000000000003</v>
      </c>
      <c r="T227" s="9"/>
      <c r="U227" s="7"/>
      <c r="W227" s="11">
        <f t="shared" si="12"/>
        <v>2.9100000000000015E-2</v>
      </c>
      <c r="X227" s="12">
        <f t="shared" si="13"/>
        <v>9.299999999999975E-3</v>
      </c>
      <c r="Y227" s="12" t="e">
        <f t="shared" si="14"/>
        <v>#N/A</v>
      </c>
      <c r="Z227" s="12" t="e">
        <f t="shared" si="15"/>
        <v>#N/A</v>
      </c>
      <c r="AB227" s="7" t="s">
        <v>4106</v>
      </c>
      <c r="AC227" s="7" t="s">
        <v>4106</v>
      </c>
      <c r="AD227" s="7" t="s">
        <v>4108</v>
      </c>
      <c r="AE227" s="7" t="s">
        <v>4108</v>
      </c>
    </row>
    <row r="228" spans="1:31" hidden="1" x14ac:dyDescent="0.25">
      <c r="A228" s="7" t="s">
        <v>2952</v>
      </c>
      <c r="B228" s="7" t="s">
        <v>2953</v>
      </c>
      <c r="C228" s="7" t="s">
        <v>18</v>
      </c>
      <c r="D228" s="28" t="e">
        <v>#N/A</v>
      </c>
      <c r="E228" s="28" t="e">
        <v>#N/A</v>
      </c>
      <c r="F228" s="28" t="s">
        <v>1099</v>
      </c>
      <c r="G228" s="28" t="s">
        <v>1099</v>
      </c>
      <c r="H228" s="28" t="s">
        <v>1099</v>
      </c>
      <c r="I228" s="41"/>
      <c r="J228" s="21" t="s">
        <v>4115</v>
      </c>
      <c r="K228" s="21" t="s">
        <v>4115</v>
      </c>
      <c r="L228" s="21" t="s">
        <v>4108</v>
      </c>
      <c r="M228" s="21" t="s">
        <v>4108</v>
      </c>
      <c r="O228" s="4" t="e">
        <v>#N/A</v>
      </c>
      <c r="P228" s="4" t="e">
        <v>#N/A</v>
      </c>
      <c r="Q228" s="4">
        <v>0.59189999999999998</v>
      </c>
      <c r="R228" s="4">
        <v>0.59189999999999998</v>
      </c>
      <c r="S228" s="4">
        <v>0.56599999999999995</v>
      </c>
      <c r="T228" s="9"/>
      <c r="U228" s="7"/>
      <c r="W228" s="11">
        <f t="shared" si="12"/>
        <v>-2.5900000000000034E-2</v>
      </c>
      <c r="X228" s="12">
        <f t="shared" si="13"/>
        <v>0</v>
      </c>
      <c r="Y228" s="12" t="e">
        <f t="shared" si="14"/>
        <v>#N/A</v>
      </c>
      <c r="Z228" s="12" t="e">
        <f t="shared" si="15"/>
        <v>#N/A</v>
      </c>
      <c r="AB228" s="7" t="s">
        <v>4107</v>
      </c>
      <c r="AC228" s="7" t="s">
        <v>4115</v>
      </c>
      <c r="AD228" s="7" t="s">
        <v>4108</v>
      </c>
      <c r="AE228" s="7" t="s">
        <v>4108</v>
      </c>
    </row>
    <row r="229" spans="1:31" x14ac:dyDescent="0.25">
      <c r="A229" s="7" t="s">
        <v>2458</v>
      </c>
      <c r="B229" s="7" t="s">
        <v>2459</v>
      </c>
      <c r="C229" s="7" t="s">
        <v>18</v>
      </c>
      <c r="D229" s="28" t="e">
        <v>#N/A</v>
      </c>
      <c r="E229" s="28" t="s">
        <v>1099</v>
      </c>
      <c r="F229" s="28" t="s">
        <v>1099</v>
      </c>
      <c r="G229" s="28" t="s">
        <v>1099</v>
      </c>
      <c r="H229" s="28" t="s">
        <v>1099</v>
      </c>
      <c r="J229" s="21" t="s">
        <v>4115</v>
      </c>
      <c r="K229" s="21" t="s">
        <v>4115</v>
      </c>
      <c r="L229" s="21" t="s">
        <v>4115</v>
      </c>
      <c r="M229" s="21" t="s">
        <v>4108</v>
      </c>
      <c r="O229" s="4" t="e">
        <v>#N/A</v>
      </c>
      <c r="P229" s="4">
        <v>0.52849999999999997</v>
      </c>
      <c r="Q229" s="4">
        <v>0.56630000000000003</v>
      </c>
      <c r="R229" s="4">
        <v>0.55800000000000005</v>
      </c>
      <c r="S229" s="4">
        <v>0.55889999999999995</v>
      </c>
      <c r="T229" s="9"/>
      <c r="U229" s="7"/>
      <c r="W229" s="11">
        <f t="shared" si="12"/>
        <v>8.9999999999990088E-4</v>
      </c>
      <c r="X229" s="12">
        <f t="shared" si="13"/>
        <v>-8.2999999999999741E-3</v>
      </c>
      <c r="Y229" s="12">
        <f t="shared" si="14"/>
        <v>3.7800000000000056E-2</v>
      </c>
      <c r="Z229" s="12" t="e">
        <f t="shared" si="15"/>
        <v>#N/A</v>
      </c>
      <c r="AB229" s="7" t="s">
        <v>4106</v>
      </c>
      <c r="AC229" s="7" t="s">
        <v>4107</v>
      </c>
      <c r="AD229" s="7" t="s">
        <v>4106</v>
      </c>
      <c r="AE229" s="7" t="s">
        <v>4108</v>
      </c>
    </row>
    <row r="230" spans="1:31" x14ac:dyDescent="0.25">
      <c r="A230" s="7" t="s">
        <v>3610</v>
      </c>
      <c r="B230" s="7" t="s">
        <v>3611</v>
      </c>
      <c r="C230" s="7" t="s">
        <v>18</v>
      </c>
      <c r="D230" s="28" t="e">
        <v>#N/A</v>
      </c>
      <c r="E230" s="28" t="e">
        <v>#N/A</v>
      </c>
      <c r="F230" s="28" t="e">
        <v>#N/A</v>
      </c>
      <c r="G230" s="28" t="s">
        <v>1099</v>
      </c>
      <c r="H230" s="28" t="s">
        <v>1099</v>
      </c>
      <c r="I230" s="42"/>
      <c r="J230" s="21" t="s">
        <v>4115</v>
      </c>
      <c r="K230" s="21" t="s">
        <v>4108</v>
      </c>
      <c r="L230" s="21" t="s">
        <v>4108</v>
      </c>
      <c r="M230" s="21" t="s">
        <v>4108</v>
      </c>
      <c r="O230" s="4" t="e">
        <v>#N/A</v>
      </c>
      <c r="P230" s="4" t="e">
        <v>#N/A</v>
      </c>
      <c r="Q230" s="4" t="e">
        <v>#N/A</v>
      </c>
      <c r="R230" s="4">
        <v>0.55179999999999996</v>
      </c>
      <c r="S230" s="4">
        <v>0.55500000000000005</v>
      </c>
      <c r="T230" s="9"/>
      <c r="U230" s="7"/>
      <c r="W230" s="11">
        <f t="shared" si="12"/>
        <v>3.2000000000000917E-3</v>
      </c>
      <c r="X230" s="12" t="e">
        <f t="shared" si="13"/>
        <v>#N/A</v>
      </c>
      <c r="Y230" s="12" t="e">
        <f t="shared" si="14"/>
        <v>#N/A</v>
      </c>
      <c r="Z230" s="12" t="e">
        <f t="shared" si="15"/>
        <v>#N/A</v>
      </c>
      <c r="AB230" s="7" t="s">
        <v>4106</v>
      </c>
      <c r="AC230" s="7" t="s">
        <v>4108</v>
      </c>
      <c r="AD230" s="7" t="s">
        <v>4108</v>
      </c>
      <c r="AE230" s="7" t="s">
        <v>4108</v>
      </c>
    </row>
    <row r="231" spans="1:31" hidden="1" x14ac:dyDescent="0.25">
      <c r="A231" s="7" t="s">
        <v>3638</v>
      </c>
      <c r="B231" s="7" t="s">
        <v>3639</v>
      </c>
      <c r="C231" s="7" t="s">
        <v>18</v>
      </c>
      <c r="D231" s="28" t="e">
        <v>#N/A</v>
      </c>
      <c r="E231" s="28" t="e">
        <v>#N/A</v>
      </c>
      <c r="F231" s="28" t="e">
        <v>#N/A</v>
      </c>
      <c r="G231" s="28" t="s">
        <v>1099</v>
      </c>
      <c r="H231" s="28" t="s">
        <v>1099</v>
      </c>
      <c r="I231" s="41"/>
      <c r="J231" s="21" t="s">
        <v>4115</v>
      </c>
      <c r="K231" s="21" t="s">
        <v>4108</v>
      </c>
      <c r="L231" s="21" t="s">
        <v>4108</v>
      </c>
      <c r="M231" s="21" t="s">
        <v>4108</v>
      </c>
      <c r="O231" s="4" t="e">
        <v>#N/A</v>
      </c>
      <c r="P231" s="4" t="e">
        <v>#N/A</v>
      </c>
      <c r="Q231" s="4" t="e">
        <v>#N/A</v>
      </c>
      <c r="R231" s="4">
        <v>0.52400000000000002</v>
      </c>
      <c r="S231" s="4">
        <v>0.50129999999999997</v>
      </c>
      <c r="T231" s="9"/>
      <c r="U231" s="7"/>
      <c r="W231" s="11">
        <f t="shared" si="12"/>
        <v>-2.2700000000000053E-2</v>
      </c>
      <c r="X231" s="12" t="e">
        <f t="shared" si="13"/>
        <v>#N/A</v>
      </c>
      <c r="Y231" s="12" t="e">
        <f t="shared" si="14"/>
        <v>#N/A</v>
      </c>
      <c r="Z231" s="12" t="e">
        <f t="shared" si="15"/>
        <v>#N/A</v>
      </c>
      <c r="AB231" s="7" t="s">
        <v>4107</v>
      </c>
      <c r="AC231" s="7" t="s">
        <v>4108</v>
      </c>
      <c r="AD231" s="7" t="s">
        <v>4108</v>
      </c>
      <c r="AE231" s="7" t="s">
        <v>4108</v>
      </c>
    </row>
    <row r="236" spans="1:31" ht="37.5" customHeight="1" x14ac:dyDescent="0.25">
      <c r="C236" s="7"/>
      <c r="D236" s="13" t="s">
        <v>4105</v>
      </c>
      <c r="E236" s="13" t="s">
        <v>4119</v>
      </c>
      <c r="F236" s="13" t="s">
        <v>4120</v>
      </c>
      <c r="G236" s="13" t="s">
        <v>4121</v>
      </c>
      <c r="H236" s="22"/>
      <c r="J236" s="39" t="s">
        <v>4114</v>
      </c>
      <c r="K236" s="3" t="s">
        <v>4116</v>
      </c>
      <c r="L236" s="3" t="s">
        <v>4117</v>
      </c>
      <c r="M236" s="3" t="s">
        <v>4118</v>
      </c>
    </row>
    <row r="237" spans="1:31" x14ac:dyDescent="0.25">
      <c r="C237" s="14" t="s">
        <v>280</v>
      </c>
      <c r="D237" s="7"/>
      <c r="E237" s="7"/>
      <c r="F237" s="7"/>
      <c r="G237" s="7"/>
      <c r="H237" s="22"/>
      <c r="J237" s="40" t="s">
        <v>280</v>
      </c>
      <c r="K237" s="21"/>
      <c r="L237" s="21"/>
      <c r="M237" s="21"/>
    </row>
    <row r="238" spans="1:31" x14ac:dyDescent="0.25">
      <c r="C238" s="7" t="s">
        <v>4106</v>
      </c>
      <c r="D238" s="7">
        <v>91</v>
      </c>
      <c r="E238" s="7">
        <v>46</v>
      </c>
      <c r="F238" s="7">
        <v>36</v>
      </c>
      <c r="G238" s="7">
        <v>16</v>
      </c>
      <c r="H238" s="22"/>
      <c r="J238" s="38">
        <v>11</v>
      </c>
      <c r="K238" s="21">
        <v>7</v>
      </c>
      <c r="L238" s="21">
        <v>2</v>
      </c>
      <c r="M238" s="21">
        <v>2</v>
      </c>
    </row>
    <row r="239" spans="1:31" x14ac:dyDescent="0.25">
      <c r="C239" s="7" t="s">
        <v>4107</v>
      </c>
      <c r="D239" s="7">
        <v>16</v>
      </c>
      <c r="E239" s="7">
        <v>57</v>
      </c>
      <c r="F239" s="7">
        <v>66</v>
      </c>
      <c r="G239" s="7">
        <v>81</v>
      </c>
      <c r="H239" s="22"/>
      <c r="J239" s="38">
        <v>3</v>
      </c>
      <c r="K239" s="21">
        <v>7</v>
      </c>
      <c r="L239" s="21">
        <v>14</v>
      </c>
      <c r="M239" s="21">
        <v>13</v>
      </c>
    </row>
    <row r="240" spans="1:31" x14ac:dyDescent="0.25">
      <c r="C240" s="7" t="s">
        <v>4108</v>
      </c>
      <c r="D240" s="7">
        <v>1</v>
      </c>
      <c r="E240" s="7">
        <v>4</v>
      </c>
      <c r="F240" s="7">
        <v>7</v>
      </c>
      <c r="G240" s="7">
        <v>8</v>
      </c>
      <c r="H240" s="22"/>
      <c r="J240" s="38">
        <v>1</v>
      </c>
      <c r="K240" s="21">
        <v>4</v>
      </c>
      <c r="L240" s="21">
        <v>7</v>
      </c>
      <c r="M240" s="21">
        <v>8</v>
      </c>
    </row>
    <row r="241" spans="3:13" x14ac:dyDescent="0.25">
      <c r="C241" s="7" t="s">
        <v>4115</v>
      </c>
      <c r="D241" s="7">
        <v>3</v>
      </c>
      <c r="E241" s="7">
        <v>4</v>
      </c>
      <c r="F241" s="7">
        <v>2</v>
      </c>
      <c r="G241" s="7">
        <v>6</v>
      </c>
      <c r="H241" s="22"/>
      <c r="J241" s="38">
        <v>96</v>
      </c>
      <c r="K241" s="21">
        <v>93</v>
      </c>
      <c r="L241" s="21">
        <v>88</v>
      </c>
      <c r="M241" s="21">
        <v>88</v>
      </c>
    </row>
    <row r="242" spans="3:13" x14ac:dyDescent="0.25">
      <c r="C242" s="29"/>
      <c r="D242" s="29"/>
      <c r="E242" s="29"/>
      <c r="F242" s="29"/>
      <c r="G242" s="29"/>
      <c r="H242" s="22"/>
      <c r="J242" s="22"/>
      <c r="K242" s="22"/>
      <c r="L242" s="22"/>
      <c r="M242" s="22"/>
    </row>
    <row r="243" spans="3:13" x14ac:dyDescent="0.25">
      <c r="C243" s="14" t="s">
        <v>4110</v>
      </c>
      <c r="D243" s="7"/>
      <c r="E243" s="7"/>
      <c r="F243" s="7"/>
      <c r="G243" s="7"/>
      <c r="H243" s="22"/>
      <c r="J243" s="40" t="s">
        <v>4110</v>
      </c>
      <c r="K243" s="21"/>
      <c r="L243" s="21"/>
      <c r="M243" s="21"/>
    </row>
    <row r="244" spans="3:13" x14ac:dyDescent="0.25">
      <c r="C244" s="7" t="s">
        <v>4106</v>
      </c>
      <c r="D244" s="44">
        <v>59</v>
      </c>
      <c r="E244" s="7">
        <v>45</v>
      </c>
      <c r="F244" s="7">
        <v>44</v>
      </c>
      <c r="G244" s="7">
        <v>26</v>
      </c>
      <c r="H244" s="22"/>
      <c r="J244" s="38">
        <v>13</v>
      </c>
      <c r="K244" s="21">
        <v>3</v>
      </c>
      <c r="L244" s="21">
        <v>10</v>
      </c>
      <c r="M244" s="21">
        <v>5</v>
      </c>
    </row>
    <row r="245" spans="3:13" x14ac:dyDescent="0.25">
      <c r="C245" s="7" t="s">
        <v>4107</v>
      </c>
      <c r="D245" s="44">
        <v>23</v>
      </c>
      <c r="E245" s="7">
        <v>32</v>
      </c>
      <c r="F245" s="7">
        <v>34</v>
      </c>
      <c r="G245" s="7">
        <v>48</v>
      </c>
      <c r="H245" s="22"/>
      <c r="J245" s="38">
        <v>3</v>
      </c>
      <c r="K245" s="21">
        <v>2</v>
      </c>
      <c r="L245" s="21">
        <v>6</v>
      </c>
      <c r="M245" s="21">
        <v>6</v>
      </c>
    </row>
    <row r="246" spans="3:13" x14ac:dyDescent="0.25">
      <c r="C246" s="7" t="s">
        <v>4108</v>
      </c>
      <c r="D246" s="44">
        <v>26</v>
      </c>
      <c r="E246" s="7">
        <v>29</v>
      </c>
      <c r="F246" s="7">
        <v>31</v>
      </c>
      <c r="G246" s="7">
        <v>18</v>
      </c>
      <c r="H246" s="22"/>
      <c r="J246" s="38">
        <v>26</v>
      </c>
      <c r="K246" s="21">
        <v>29</v>
      </c>
      <c r="L246" s="21">
        <v>31</v>
      </c>
      <c r="M246" s="21">
        <v>18</v>
      </c>
    </row>
    <row r="247" spans="3:13" x14ac:dyDescent="0.25">
      <c r="C247" s="30" t="s">
        <v>4115</v>
      </c>
      <c r="D247" s="45">
        <v>3</v>
      </c>
      <c r="E247" s="7">
        <v>5</v>
      </c>
      <c r="F247" s="7">
        <v>2</v>
      </c>
      <c r="G247" s="7">
        <v>19</v>
      </c>
      <c r="J247" s="38">
        <v>69</v>
      </c>
      <c r="K247" s="21">
        <v>77</v>
      </c>
      <c r="L247" s="21">
        <v>64</v>
      </c>
      <c r="M247" s="21">
        <v>82</v>
      </c>
    </row>
    <row r="249" spans="3:13" x14ac:dyDescent="0.25">
      <c r="C249" s="16" t="s">
        <v>4111</v>
      </c>
      <c r="D249" s="17">
        <v>2023</v>
      </c>
      <c r="E249" s="17">
        <v>2022</v>
      </c>
      <c r="F249" s="17">
        <v>2021</v>
      </c>
      <c r="G249" s="17">
        <v>2020</v>
      </c>
      <c r="H249" s="32">
        <v>2019</v>
      </c>
      <c r="I249" s="31"/>
      <c r="J249" s="31"/>
      <c r="K249" s="31"/>
      <c r="L249" s="31"/>
      <c r="M249" s="31"/>
    </row>
    <row r="250" spans="3:13" x14ac:dyDescent="0.25">
      <c r="C250" s="19" t="s">
        <v>280</v>
      </c>
      <c r="D250" s="19">
        <f>+SUM(D251:D255)</f>
        <v>111</v>
      </c>
      <c r="E250" s="19">
        <f t="shared" ref="E250:H250" si="16">+SUM(E251:E255)</f>
        <v>110</v>
      </c>
      <c r="F250" s="19">
        <f t="shared" si="16"/>
        <v>107</v>
      </c>
      <c r="G250" s="19">
        <f t="shared" si="16"/>
        <v>106</v>
      </c>
      <c r="H250" s="33">
        <f t="shared" si="16"/>
        <v>103</v>
      </c>
      <c r="I250" s="24"/>
      <c r="J250" s="24"/>
      <c r="K250" s="24"/>
      <c r="L250" s="24"/>
      <c r="M250" s="24"/>
    </row>
    <row r="251" spans="3:13" x14ac:dyDescent="0.25">
      <c r="C251" s="7" t="s">
        <v>19</v>
      </c>
      <c r="D251" s="7">
        <v>1</v>
      </c>
      <c r="E251" s="15">
        <v>1</v>
      </c>
      <c r="F251" s="15">
        <v>1</v>
      </c>
      <c r="G251" s="7">
        <v>1</v>
      </c>
      <c r="H251" s="34">
        <v>1</v>
      </c>
      <c r="I251" s="25"/>
      <c r="J251" s="25"/>
      <c r="K251" s="25"/>
      <c r="L251" s="25"/>
      <c r="M251" s="25"/>
    </row>
    <row r="252" spans="3:13" x14ac:dyDescent="0.25">
      <c r="C252" s="7" t="s">
        <v>350</v>
      </c>
      <c r="D252" s="7">
        <v>4</v>
      </c>
      <c r="E252" s="15">
        <v>2</v>
      </c>
      <c r="F252" s="15">
        <v>2</v>
      </c>
      <c r="G252" s="7">
        <v>5</v>
      </c>
      <c r="H252" s="34">
        <v>7</v>
      </c>
      <c r="I252" s="25"/>
      <c r="J252" s="25"/>
      <c r="K252" s="25"/>
      <c r="L252" s="25"/>
      <c r="M252" s="25"/>
    </row>
    <row r="253" spans="3:13" x14ac:dyDescent="0.25">
      <c r="C253" s="7" t="s">
        <v>475</v>
      </c>
      <c r="D253" s="7">
        <v>11</v>
      </c>
      <c r="E253" s="15">
        <v>11</v>
      </c>
      <c r="F253" s="15">
        <v>13</v>
      </c>
      <c r="G253" s="7">
        <v>14</v>
      </c>
      <c r="H253" s="34">
        <v>14</v>
      </c>
      <c r="I253" s="25"/>
      <c r="J253" s="25"/>
      <c r="K253" s="25"/>
      <c r="L253" s="25"/>
      <c r="M253" s="25"/>
    </row>
    <row r="254" spans="3:13" x14ac:dyDescent="0.25">
      <c r="C254" s="7" t="s">
        <v>760</v>
      </c>
      <c r="D254" s="7">
        <v>26</v>
      </c>
      <c r="E254" s="15">
        <v>24</v>
      </c>
      <c r="F254" s="15">
        <v>20</v>
      </c>
      <c r="G254" s="7">
        <v>21</v>
      </c>
      <c r="H254" s="34">
        <v>26</v>
      </c>
      <c r="I254" s="25"/>
      <c r="J254" s="25"/>
      <c r="K254" s="25"/>
      <c r="L254" s="25"/>
      <c r="M254" s="25"/>
    </row>
    <row r="255" spans="3:13" x14ac:dyDescent="0.25">
      <c r="C255" s="7" t="s">
        <v>1099</v>
      </c>
      <c r="D255" s="7">
        <v>69</v>
      </c>
      <c r="E255" s="15">
        <v>72</v>
      </c>
      <c r="F255" s="15">
        <v>71</v>
      </c>
      <c r="G255" s="7">
        <v>65</v>
      </c>
      <c r="H255" s="34">
        <v>55</v>
      </c>
      <c r="I255" s="25"/>
      <c r="J255" s="25"/>
      <c r="K255" s="25"/>
      <c r="L255" s="25"/>
      <c r="M255" s="25"/>
    </row>
    <row r="256" spans="3:13" x14ac:dyDescent="0.25">
      <c r="C256" s="19" t="s">
        <v>18</v>
      </c>
      <c r="D256" s="19">
        <f t="shared" ref="D256:H256" si="17">+SUM(D257:D261)</f>
        <v>87</v>
      </c>
      <c r="E256" s="19">
        <f t="shared" si="17"/>
        <v>88</v>
      </c>
      <c r="F256" s="19">
        <f t="shared" si="17"/>
        <v>87</v>
      </c>
      <c r="G256" s="19">
        <f t="shared" si="17"/>
        <v>99</v>
      </c>
      <c r="H256" s="33">
        <f t="shared" si="17"/>
        <v>93</v>
      </c>
      <c r="I256" s="24"/>
      <c r="J256" s="24"/>
      <c r="K256" s="24"/>
      <c r="L256" s="24"/>
      <c r="M256" s="24"/>
    </row>
    <row r="257" spans="3:13" x14ac:dyDescent="0.25">
      <c r="C257" s="7" t="s">
        <v>19</v>
      </c>
      <c r="D257" s="7">
        <v>34</v>
      </c>
      <c r="E257" s="15">
        <v>35</v>
      </c>
      <c r="F257" s="15">
        <v>36</v>
      </c>
      <c r="G257" s="7">
        <v>37</v>
      </c>
      <c r="H257" s="34">
        <v>36</v>
      </c>
      <c r="I257" s="25"/>
      <c r="J257" s="25"/>
      <c r="K257" s="25"/>
      <c r="L257" s="25"/>
      <c r="M257" s="25"/>
    </row>
    <row r="258" spans="3:13" x14ac:dyDescent="0.25">
      <c r="C258" s="7" t="s">
        <v>350</v>
      </c>
      <c r="D258" s="7">
        <v>15</v>
      </c>
      <c r="E258" s="15">
        <v>9</v>
      </c>
      <c r="F258" s="15">
        <v>6</v>
      </c>
      <c r="G258" s="7">
        <v>6</v>
      </c>
      <c r="H258" s="34">
        <v>7</v>
      </c>
      <c r="I258" s="25"/>
      <c r="J258" s="25"/>
      <c r="K258" s="25"/>
      <c r="L258" s="25"/>
      <c r="M258" s="25"/>
    </row>
    <row r="259" spans="3:13" x14ac:dyDescent="0.25">
      <c r="C259" s="7" t="s">
        <v>475</v>
      </c>
      <c r="D259" s="7">
        <v>14</v>
      </c>
      <c r="E259" s="15">
        <v>15</v>
      </c>
      <c r="F259" s="15">
        <v>17</v>
      </c>
      <c r="G259" s="7">
        <v>18</v>
      </c>
      <c r="H259" s="34">
        <v>20</v>
      </c>
      <c r="I259" s="25"/>
      <c r="J259" s="25"/>
      <c r="K259" s="25"/>
      <c r="L259" s="25"/>
      <c r="M259" s="25"/>
    </row>
    <row r="260" spans="3:13" x14ac:dyDescent="0.25">
      <c r="C260" s="7" t="s">
        <v>760</v>
      </c>
      <c r="D260" s="7">
        <v>13</v>
      </c>
      <c r="E260" s="15">
        <v>17</v>
      </c>
      <c r="F260" s="15">
        <v>14</v>
      </c>
      <c r="G260" s="7">
        <v>19</v>
      </c>
      <c r="H260" s="34">
        <v>16</v>
      </c>
      <c r="I260" s="25"/>
      <c r="J260" s="25"/>
      <c r="K260" s="25"/>
      <c r="L260" s="25"/>
      <c r="M260" s="25"/>
    </row>
    <row r="261" spans="3:13" x14ac:dyDescent="0.25">
      <c r="C261" s="7" t="s">
        <v>1099</v>
      </c>
      <c r="D261" s="7">
        <v>11</v>
      </c>
      <c r="E261" s="15">
        <v>12</v>
      </c>
      <c r="F261" s="15">
        <v>14</v>
      </c>
      <c r="G261" s="7">
        <v>19</v>
      </c>
      <c r="H261" s="34">
        <v>14</v>
      </c>
      <c r="I261" s="25"/>
      <c r="J261" s="25"/>
      <c r="K261" s="25"/>
      <c r="L261" s="25"/>
      <c r="M261" s="25"/>
    </row>
    <row r="262" spans="3:13" x14ac:dyDescent="0.25">
      <c r="C262" s="14" t="s">
        <v>4113</v>
      </c>
      <c r="D262" s="18">
        <f>+D250+D256</f>
        <v>198</v>
      </c>
      <c r="E262" s="18">
        <f>+E250+E256</f>
        <v>198</v>
      </c>
      <c r="F262" s="18">
        <f>+F250+F256</f>
        <v>194</v>
      </c>
      <c r="G262" s="18">
        <f>+G250+G256</f>
        <v>205</v>
      </c>
      <c r="H262" s="35">
        <f>+H250+H256</f>
        <v>196</v>
      </c>
      <c r="I262" s="26"/>
      <c r="J262" s="26"/>
      <c r="K262" s="26"/>
      <c r="L262" s="26"/>
      <c r="M262" s="26"/>
    </row>
    <row r="265" spans="3:13" x14ac:dyDescent="0.25">
      <c r="C265" s="16" t="s">
        <v>4111</v>
      </c>
      <c r="D265" s="17">
        <v>2023</v>
      </c>
      <c r="E265" s="17">
        <v>2022</v>
      </c>
      <c r="F265" s="17">
        <v>2021</v>
      </c>
      <c r="G265" s="17">
        <v>2020</v>
      </c>
      <c r="H265" s="32">
        <v>2019</v>
      </c>
      <c r="I265" s="23"/>
      <c r="J265" s="31"/>
      <c r="K265" s="31"/>
      <c r="L265" s="31"/>
      <c r="M265" s="31"/>
    </row>
    <row r="266" spans="3:13" x14ac:dyDescent="0.25">
      <c r="C266" s="19" t="s">
        <v>280</v>
      </c>
      <c r="D266" s="19"/>
      <c r="E266" s="19"/>
      <c r="F266" s="19"/>
      <c r="G266" s="19"/>
      <c r="H266" s="33"/>
      <c r="I266" s="24"/>
      <c r="J266" s="24"/>
      <c r="K266" s="24"/>
      <c r="L266" s="24"/>
      <c r="M266" s="24"/>
    </row>
    <row r="267" spans="3:13" x14ac:dyDescent="0.25">
      <c r="C267" s="7" t="s">
        <v>19</v>
      </c>
      <c r="D267" s="20">
        <f>+D251/D250</f>
        <v>9.0090090090090089E-3</v>
      </c>
      <c r="E267" s="20">
        <f t="shared" ref="E267:H267" si="18">+E251/E250</f>
        <v>9.0909090909090905E-3</v>
      </c>
      <c r="F267" s="20">
        <f t="shared" si="18"/>
        <v>9.3457943925233638E-3</v>
      </c>
      <c r="G267" s="20">
        <f t="shared" si="18"/>
        <v>9.433962264150943E-3</v>
      </c>
      <c r="H267" s="36">
        <f t="shared" si="18"/>
        <v>9.7087378640776691E-3</v>
      </c>
      <c r="I267" s="27"/>
      <c r="J267" s="27"/>
      <c r="K267" s="27"/>
      <c r="L267" s="27"/>
      <c r="M267" s="27"/>
    </row>
    <row r="268" spans="3:13" x14ac:dyDescent="0.25">
      <c r="C268" s="7" t="s">
        <v>350</v>
      </c>
      <c r="D268" s="20">
        <f>+D252/D250</f>
        <v>3.6036036036036036E-2</v>
      </c>
      <c r="E268" s="20">
        <f t="shared" ref="E268:H268" si="19">+E252/E250</f>
        <v>1.8181818181818181E-2</v>
      </c>
      <c r="F268" s="20">
        <f t="shared" si="19"/>
        <v>1.8691588785046728E-2</v>
      </c>
      <c r="G268" s="20">
        <f t="shared" si="19"/>
        <v>4.716981132075472E-2</v>
      </c>
      <c r="H268" s="36">
        <f t="shared" si="19"/>
        <v>6.7961165048543687E-2</v>
      </c>
      <c r="I268" s="27"/>
      <c r="J268" s="27"/>
      <c r="K268" s="27"/>
      <c r="L268" s="27"/>
      <c r="M268" s="27"/>
    </row>
    <row r="269" spans="3:13" x14ac:dyDescent="0.25">
      <c r="C269" s="7" t="s">
        <v>475</v>
      </c>
      <c r="D269" s="20">
        <f>+D253/D250</f>
        <v>9.90990990990991E-2</v>
      </c>
      <c r="E269" s="20">
        <f t="shared" ref="E269:H269" si="20">+E253/E250</f>
        <v>0.1</v>
      </c>
      <c r="F269" s="20">
        <f t="shared" si="20"/>
        <v>0.12149532710280374</v>
      </c>
      <c r="G269" s="20">
        <f t="shared" si="20"/>
        <v>0.13207547169811321</v>
      </c>
      <c r="H269" s="36">
        <f t="shared" si="20"/>
        <v>0.13592233009708737</v>
      </c>
      <c r="I269" s="27"/>
      <c r="J269" s="27"/>
      <c r="K269" s="27"/>
      <c r="L269" s="27"/>
      <c r="M269" s="27"/>
    </row>
    <row r="270" spans="3:13" x14ac:dyDescent="0.25">
      <c r="C270" s="7" t="s">
        <v>760</v>
      </c>
      <c r="D270" s="20">
        <f>+D254/D250</f>
        <v>0.23423423423423423</v>
      </c>
      <c r="E270" s="20">
        <f t="shared" ref="E270:H270" si="21">+E254/E250</f>
        <v>0.21818181818181817</v>
      </c>
      <c r="F270" s="20">
        <f t="shared" si="21"/>
        <v>0.18691588785046728</v>
      </c>
      <c r="G270" s="20">
        <f t="shared" si="21"/>
        <v>0.19811320754716982</v>
      </c>
      <c r="H270" s="36">
        <f t="shared" si="21"/>
        <v>0.25242718446601942</v>
      </c>
      <c r="I270" s="27"/>
      <c r="J270" s="27"/>
      <c r="K270" s="27"/>
      <c r="L270" s="27"/>
      <c r="M270" s="27"/>
    </row>
    <row r="271" spans="3:13" x14ac:dyDescent="0.25">
      <c r="C271" s="7" t="s">
        <v>1099</v>
      </c>
      <c r="D271" s="20">
        <f>+D255/D250</f>
        <v>0.6216216216216216</v>
      </c>
      <c r="E271" s="20">
        <f t="shared" ref="E271:H271" si="22">+E255/E250</f>
        <v>0.65454545454545454</v>
      </c>
      <c r="F271" s="20">
        <f t="shared" si="22"/>
        <v>0.66355140186915884</v>
      </c>
      <c r="G271" s="20">
        <f t="shared" si="22"/>
        <v>0.6132075471698113</v>
      </c>
      <c r="H271" s="36">
        <f t="shared" si="22"/>
        <v>0.53398058252427183</v>
      </c>
      <c r="I271" s="27"/>
      <c r="J271" s="27"/>
      <c r="K271" s="27"/>
      <c r="L271" s="27"/>
      <c r="M271" s="27"/>
    </row>
    <row r="272" spans="3:13" x14ac:dyDescent="0.25">
      <c r="C272" s="19" t="s">
        <v>18</v>
      </c>
      <c r="D272" s="19"/>
      <c r="E272" s="19"/>
      <c r="F272" s="19"/>
      <c r="G272" s="19"/>
      <c r="H272" s="33"/>
      <c r="I272" s="24"/>
      <c r="J272" s="24"/>
      <c r="K272" s="24"/>
      <c r="L272" s="24"/>
      <c r="M272" s="24"/>
    </row>
    <row r="273" spans="3:13" x14ac:dyDescent="0.25">
      <c r="C273" s="7" t="s">
        <v>19</v>
      </c>
      <c r="D273" s="20">
        <f>+D257/D256</f>
        <v>0.39080459770114945</v>
      </c>
      <c r="E273" s="20">
        <f t="shared" ref="E273:H273" si="23">+E257/E256</f>
        <v>0.39772727272727271</v>
      </c>
      <c r="F273" s="20">
        <f t="shared" si="23"/>
        <v>0.41379310344827586</v>
      </c>
      <c r="G273" s="20">
        <f t="shared" si="23"/>
        <v>0.37373737373737376</v>
      </c>
      <c r="H273" s="36">
        <f t="shared" si="23"/>
        <v>0.38709677419354838</v>
      </c>
      <c r="I273" s="27"/>
      <c r="J273" s="27"/>
      <c r="K273" s="27"/>
      <c r="L273" s="27"/>
      <c r="M273" s="27"/>
    </row>
    <row r="274" spans="3:13" x14ac:dyDescent="0.25">
      <c r="C274" s="7" t="s">
        <v>350</v>
      </c>
      <c r="D274" s="20">
        <f t="shared" ref="D274:H274" si="24">+D258/D256</f>
        <v>0.17241379310344829</v>
      </c>
      <c r="E274" s="20">
        <f t="shared" si="24"/>
        <v>0.10227272727272728</v>
      </c>
      <c r="F274" s="20">
        <f t="shared" si="24"/>
        <v>6.8965517241379309E-2</v>
      </c>
      <c r="G274" s="20">
        <f t="shared" si="24"/>
        <v>6.0606060606060608E-2</v>
      </c>
      <c r="H274" s="36">
        <f t="shared" si="24"/>
        <v>7.5268817204301078E-2</v>
      </c>
      <c r="I274" s="27"/>
      <c r="J274" s="27"/>
      <c r="K274" s="27"/>
      <c r="L274" s="27"/>
      <c r="M274" s="27"/>
    </row>
    <row r="275" spans="3:13" x14ac:dyDescent="0.25">
      <c r="C275" s="7" t="s">
        <v>475</v>
      </c>
      <c r="D275" s="20">
        <f t="shared" ref="D275:H275" si="25">+D259/D256</f>
        <v>0.16091954022988506</v>
      </c>
      <c r="E275" s="20">
        <f t="shared" si="25"/>
        <v>0.17045454545454544</v>
      </c>
      <c r="F275" s="20">
        <f t="shared" si="25"/>
        <v>0.19540229885057472</v>
      </c>
      <c r="G275" s="20">
        <f t="shared" si="25"/>
        <v>0.18181818181818182</v>
      </c>
      <c r="H275" s="36">
        <f t="shared" si="25"/>
        <v>0.21505376344086022</v>
      </c>
      <c r="I275" s="27"/>
      <c r="J275" s="27"/>
      <c r="K275" s="27"/>
      <c r="L275" s="27"/>
      <c r="M275" s="27"/>
    </row>
    <row r="276" spans="3:13" x14ac:dyDescent="0.25">
      <c r="C276" s="7" t="s">
        <v>760</v>
      </c>
      <c r="D276" s="20">
        <f t="shared" ref="D276:H276" si="26">+D260/D256</f>
        <v>0.14942528735632185</v>
      </c>
      <c r="E276" s="20">
        <f t="shared" si="26"/>
        <v>0.19318181818181818</v>
      </c>
      <c r="F276" s="20">
        <f t="shared" si="26"/>
        <v>0.16091954022988506</v>
      </c>
      <c r="G276" s="20">
        <f t="shared" si="26"/>
        <v>0.19191919191919191</v>
      </c>
      <c r="H276" s="36">
        <f t="shared" si="26"/>
        <v>0.17204301075268819</v>
      </c>
      <c r="I276" s="27"/>
      <c r="J276" s="27"/>
      <c r="K276" s="27"/>
      <c r="L276" s="27"/>
      <c r="M276" s="27"/>
    </row>
    <row r="277" spans="3:13" x14ac:dyDescent="0.25">
      <c r="C277" s="7" t="s">
        <v>1099</v>
      </c>
      <c r="D277" s="20">
        <f>+D261/D256</f>
        <v>0.12643678160919541</v>
      </c>
      <c r="E277" s="20">
        <f t="shared" ref="E277:H277" si="27">+E261/E256</f>
        <v>0.13636363636363635</v>
      </c>
      <c r="F277" s="20">
        <f t="shared" si="27"/>
        <v>0.16091954022988506</v>
      </c>
      <c r="G277" s="20">
        <f t="shared" si="27"/>
        <v>0.19191919191919191</v>
      </c>
      <c r="H277" s="36">
        <f t="shared" si="27"/>
        <v>0.15053763440860216</v>
      </c>
      <c r="I277" s="27"/>
      <c r="J277" s="27"/>
      <c r="K277" s="27"/>
      <c r="L277" s="27"/>
      <c r="M277" s="27"/>
    </row>
    <row r="278" spans="3:13" x14ac:dyDescent="0.25">
      <c r="C278" s="14"/>
      <c r="D278" s="18"/>
      <c r="E278" s="18"/>
      <c r="F278" s="18"/>
      <c r="G278" s="18"/>
      <c r="H278" s="35"/>
      <c r="I278" s="26"/>
      <c r="J278" s="26"/>
      <c r="K278" s="26"/>
      <c r="L278" s="26"/>
      <c r="M278" s="26"/>
    </row>
    <row r="846" spans="4:23" x14ac:dyDescent="0.25">
      <c r="D846" s="4" t="e">
        <f>+VLOOKUP(A246,saber_2019,6,FALSE)</f>
        <v>#N/A</v>
      </c>
      <c r="E846" s="4" t="e">
        <f>+VLOOKUP(A246,saber_2020,6,FALSE)</f>
        <v>#N/A</v>
      </c>
      <c r="F846" s="4" t="e">
        <f>+VLOOKUP(A246,saber_2021,6,FALSE)</f>
        <v>#N/A</v>
      </c>
      <c r="G846" s="4" t="e">
        <f>+VLOOKUP(A246,saber_2022,6,FALSE)</f>
        <v>#N/A</v>
      </c>
      <c r="H846" s="37" t="e">
        <f>+VLOOKUP(A246,saber_2023,6,FALSE)</f>
        <v>#N/A</v>
      </c>
      <c r="J846" s="22"/>
      <c r="K846" s="22"/>
      <c r="L846" s="22"/>
      <c r="M846" s="22"/>
      <c r="O846" s="4" t="e">
        <f>+VLOOKUP(A246,saber_2019,14,FALSE)</f>
        <v>#N/A</v>
      </c>
      <c r="P846" s="4" t="e">
        <f>+VLOOKUP(A246,saber_2020,14,FALSE)</f>
        <v>#N/A</v>
      </c>
      <c r="Q846" s="4" t="e">
        <f>+VLOOKUP(A246,saber_2021,14,FALSE)</f>
        <v>#N/A</v>
      </c>
      <c r="R846" s="4" t="e">
        <f>+VLOOKUP(A246,saber_2022,14,FALSE)</f>
        <v>#N/A</v>
      </c>
      <c r="S846" s="4" t="e">
        <f>+VLOOKUP(A246,saber_2023,14,FALSE)</f>
        <v>#N/A</v>
      </c>
      <c r="T846" s="9"/>
      <c r="W846" s="4"/>
    </row>
    <row r="847" spans="4:23" x14ac:dyDescent="0.25">
      <c r="D847" s="4" t="e">
        <f>+VLOOKUP(A247,saber_2019,6,FALSE)</f>
        <v>#N/A</v>
      </c>
      <c r="E847" s="4" t="e">
        <f>+VLOOKUP(A247,saber_2020,6,FALSE)</f>
        <v>#N/A</v>
      </c>
      <c r="F847" s="4" t="e">
        <f>+VLOOKUP(A247,saber_2021,6,FALSE)</f>
        <v>#N/A</v>
      </c>
      <c r="G847" s="4" t="e">
        <f>+VLOOKUP(A247,saber_2022,6,FALSE)</f>
        <v>#N/A</v>
      </c>
      <c r="H847" s="37" t="e">
        <f>+VLOOKUP(A247,saber_2023,6,FALSE)</f>
        <v>#N/A</v>
      </c>
      <c r="J847" s="22"/>
      <c r="K847" s="22"/>
      <c r="L847" s="22"/>
      <c r="M847" s="22"/>
      <c r="O847" s="4" t="e">
        <f>+VLOOKUP(A247,saber_2019,14,FALSE)</f>
        <v>#N/A</v>
      </c>
      <c r="P847" s="4" t="e">
        <f>+VLOOKUP(A247,saber_2020,14,FALSE)</f>
        <v>#N/A</v>
      </c>
      <c r="Q847" s="4" t="e">
        <f>+VLOOKUP(A247,saber_2021,14,FALSE)</f>
        <v>#N/A</v>
      </c>
      <c r="R847" s="4" t="e">
        <f>+VLOOKUP(A247,saber_2022,14,FALSE)</f>
        <v>#N/A</v>
      </c>
      <c r="S847" s="4" t="e">
        <f>+VLOOKUP(A247,saber_2023,14,FALSE)</f>
        <v>#N/A</v>
      </c>
      <c r="T847" s="9"/>
      <c r="W847" s="4"/>
    </row>
    <row r="848" spans="4:23" x14ac:dyDescent="0.25">
      <c r="D848" s="4" t="e">
        <f>+VLOOKUP(A248,saber_2019,6,FALSE)</f>
        <v>#N/A</v>
      </c>
      <c r="E848" s="4" t="e">
        <f>+VLOOKUP(A248,saber_2020,6,FALSE)</f>
        <v>#N/A</v>
      </c>
      <c r="F848" s="4" t="e">
        <f>+VLOOKUP(A248,saber_2021,6,FALSE)</f>
        <v>#N/A</v>
      </c>
      <c r="G848" s="4" t="e">
        <f>+VLOOKUP(A248,saber_2022,6,FALSE)</f>
        <v>#N/A</v>
      </c>
      <c r="H848" s="37" t="e">
        <f>+VLOOKUP(A248,saber_2023,6,FALSE)</f>
        <v>#N/A</v>
      </c>
      <c r="J848" s="22"/>
      <c r="K848" s="22"/>
      <c r="L848" s="22"/>
      <c r="M848" s="22"/>
      <c r="O848" s="4" t="e">
        <f>+VLOOKUP(A248,saber_2019,14,FALSE)</f>
        <v>#N/A</v>
      </c>
      <c r="P848" s="4" t="e">
        <f>+VLOOKUP(A248,saber_2020,14,FALSE)</f>
        <v>#N/A</v>
      </c>
      <c r="Q848" s="4" t="e">
        <f>+VLOOKUP(A248,saber_2021,14,FALSE)</f>
        <v>#N/A</v>
      </c>
      <c r="R848" s="4" t="e">
        <f>+VLOOKUP(A248,saber_2022,14,FALSE)</f>
        <v>#N/A</v>
      </c>
      <c r="S848" s="4" t="e">
        <f>+VLOOKUP(A248,saber_2023,14,FALSE)</f>
        <v>#N/A</v>
      </c>
      <c r="T848" s="9"/>
      <c r="W848" s="4"/>
    </row>
  </sheetData>
  <autoFilter ref="A9:AE231">
    <filterColumn colId="27">
      <filters>
        <filter val="MEJORO"/>
      </filters>
    </filterColumn>
  </autoFilter>
  <sortState ref="A9:AE230">
    <sortCondition descending="1" ref="C9:C230"/>
    <sortCondition descending="1" ref="S9:S230"/>
  </sortState>
  <mergeCells count="4">
    <mergeCell ref="O8:S8"/>
    <mergeCell ref="W8:Z8"/>
    <mergeCell ref="D8:H8"/>
    <mergeCell ref="AB8:AE8"/>
  </mergeCells>
  <pageMargins left="0.7" right="0.7" top="0.75" bottom="0.75" header="0.3" footer="0.3"/>
  <pageSetup orientation="portrait" verticalDpi="0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consolidado!O231:S231</xm:f>
              <xm:sqref>U231</xm:sqref>
            </x14:sparkline>
          </x14:sparklines>
        </x14:sparklineGroup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consolidado!O10:S10</xm:f>
              <xm:sqref>U10</xm:sqref>
            </x14:sparkline>
            <x14:sparkline>
              <xm:f>consolidado!O11:S11</xm:f>
              <xm:sqref>U11</xm:sqref>
            </x14:sparkline>
            <x14:sparkline>
              <xm:f>consolidado!O12:S12</xm:f>
              <xm:sqref>U12</xm:sqref>
            </x14:sparkline>
            <x14:sparkline>
              <xm:f>consolidado!O13:S13</xm:f>
              <xm:sqref>U13</xm:sqref>
            </x14:sparkline>
            <x14:sparkline>
              <xm:f>consolidado!O14:S14</xm:f>
              <xm:sqref>U14</xm:sqref>
            </x14:sparkline>
            <x14:sparkline>
              <xm:f>consolidado!O15:S15</xm:f>
              <xm:sqref>U15</xm:sqref>
            </x14:sparkline>
            <x14:sparkline>
              <xm:f>consolidado!O16:S16</xm:f>
              <xm:sqref>U16</xm:sqref>
            </x14:sparkline>
            <x14:sparkline>
              <xm:f>consolidado!O17:S17</xm:f>
              <xm:sqref>U17</xm:sqref>
            </x14:sparkline>
            <x14:sparkline>
              <xm:f>consolidado!O18:S18</xm:f>
              <xm:sqref>U18</xm:sqref>
            </x14:sparkline>
            <x14:sparkline>
              <xm:f>consolidado!O19:S19</xm:f>
              <xm:sqref>U19</xm:sqref>
            </x14:sparkline>
            <x14:sparkline>
              <xm:f>consolidado!O20:S20</xm:f>
              <xm:sqref>U20</xm:sqref>
            </x14:sparkline>
            <x14:sparkline>
              <xm:f>consolidado!O21:S21</xm:f>
              <xm:sqref>U21</xm:sqref>
            </x14:sparkline>
            <x14:sparkline>
              <xm:f>consolidado!O22:S22</xm:f>
              <xm:sqref>U22</xm:sqref>
            </x14:sparkline>
            <x14:sparkline>
              <xm:f>consolidado!O23:S23</xm:f>
              <xm:sqref>U23</xm:sqref>
            </x14:sparkline>
            <x14:sparkline>
              <xm:f>consolidado!O24:S24</xm:f>
              <xm:sqref>U24</xm:sqref>
            </x14:sparkline>
            <x14:sparkline>
              <xm:f>consolidado!O25:S25</xm:f>
              <xm:sqref>U25</xm:sqref>
            </x14:sparkline>
            <x14:sparkline>
              <xm:f>consolidado!O26:S26</xm:f>
              <xm:sqref>U26</xm:sqref>
            </x14:sparkline>
            <x14:sparkline>
              <xm:f>consolidado!O27:S27</xm:f>
              <xm:sqref>U27</xm:sqref>
            </x14:sparkline>
            <x14:sparkline>
              <xm:f>consolidado!O28:S28</xm:f>
              <xm:sqref>U28</xm:sqref>
            </x14:sparkline>
            <x14:sparkline>
              <xm:f>consolidado!O29:S29</xm:f>
              <xm:sqref>U29</xm:sqref>
            </x14:sparkline>
            <x14:sparkline>
              <xm:f>consolidado!O30:S30</xm:f>
              <xm:sqref>U30</xm:sqref>
            </x14:sparkline>
            <x14:sparkline>
              <xm:f>consolidado!O31:S31</xm:f>
              <xm:sqref>U31</xm:sqref>
            </x14:sparkline>
            <x14:sparkline>
              <xm:f>consolidado!O32:S32</xm:f>
              <xm:sqref>U32</xm:sqref>
            </x14:sparkline>
            <x14:sparkline>
              <xm:f>consolidado!O33:S33</xm:f>
              <xm:sqref>U33</xm:sqref>
            </x14:sparkline>
            <x14:sparkline>
              <xm:f>consolidado!O34:S34</xm:f>
              <xm:sqref>U34</xm:sqref>
            </x14:sparkline>
            <x14:sparkline>
              <xm:f>consolidado!O35:S35</xm:f>
              <xm:sqref>U35</xm:sqref>
            </x14:sparkline>
            <x14:sparkline>
              <xm:f>consolidado!O36:S36</xm:f>
              <xm:sqref>U36</xm:sqref>
            </x14:sparkline>
            <x14:sparkline>
              <xm:f>consolidado!O37:S37</xm:f>
              <xm:sqref>U37</xm:sqref>
            </x14:sparkline>
            <x14:sparkline>
              <xm:f>consolidado!O38:S38</xm:f>
              <xm:sqref>U38</xm:sqref>
            </x14:sparkline>
            <x14:sparkline>
              <xm:f>consolidado!O39:S39</xm:f>
              <xm:sqref>U39</xm:sqref>
            </x14:sparkline>
            <x14:sparkline>
              <xm:f>consolidado!O40:S40</xm:f>
              <xm:sqref>U40</xm:sqref>
            </x14:sparkline>
            <x14:sparkline>
              <xm:f>consolidado!O41:S41</xm:f>
              <xm:sqref>U41</xm:sqref>
            </x14:sparkline>
            <x14:sparkline>
              <xm:f>consolidado!O42:S42</xm:f>
              <xm:sqref>U42</xm:sqref>
            </x14:sparkline>
            <x14:sparkline>
              <xm:f>consolidado!O43:S43</xm:f>
              <xm:sqref>U43</xm:sqref>
            </x14:sparkline>
            <x14:sparkline>
              <xm:f>consolidado!O44:S44</xm:f>
              <xm:sqref>U44</xm:sqref>
            </x14:sparkline>
            <x14:sparkline>
              <xm:f>consolidado!O45:S45</xm:f>
              <xm:sqref>U45</xm:sqref>
            </x14:sparkline>
            <x14:sparkline>
              <xm:f>consolidado!O46:S46</xm:f>
              <xm:sqref>U46</xm:sqref>
            </x14:sparkline>
            <x14:sparkline>
              <xm:f>consolidado!O47:S47</xm:f>
              <xm:sqref>U47</xm:sqref>
            </x14:sparkline>
            <x14:sparkline>
              <xm:f>consolidado!O48:S48</xm:f>
              <xm:sqref>U48</xm:sqref>
            </x14:sparkline>
            <x14:sparkline>
              <xm:f>consolidado!O49:S49</xm:f>
              <xm:sqref>U49</xm:sqref>
            </x14:sparkline>
            <x14:sparkline>
              <xm:f>consolidado!O50:S50</xm:f>
              <xm:sqref>U50</xm:sqref>
            </x14:sparkline>
            <x14:sparkline>
              <xm:f>consolidado!O51:S51</xm:f>
              <xm:sqref>U51</xm:sqref>
            </x14:sparkline>
            <x14:sparkline>
              <xm:f>consolidado!O52:S52</xm:f>
              <xm:sqref>U52</xm:sqref>
            </x14:sparkline>
            <x14:sparkline>
              <xm:f>consolidado!O53:S53</xm:f>
              <xm:sqref>U53</xm:sqref>
            </x14:sparkline>
            <x14:sparkline>
              <xm:f>consolidado!O54:S54</xm:f>
              <xm:sqref>U54</xm:sqref>
            </x14:sparkline>
            <x14:sparkline>
              <xm:f>consolidado!O55:S55</xm:f>
              <xm:sqref>U55</xm:sqref>
            </x14:sparkline>
            <x14:sparkline>
              <xm:f>consolidado!O56:S56</xm:f>
              <xm:sqref>U56</xm:sqref>
            </x14:sparkline>
            <x14:sparkline>
              <xm:f>consolidado!O57:S57</xm:f>
              <xm:sqref>U57</xm:sqref>
            </x14:sparkline>
            <x14:sparkline>
              <xm:f>consolidado!O58:S58</xm:f>
              <xm:sqref>U58</xm:sqref>
            </x14:sparkline>
            <x14:sparkline>
              <xm:f>consolidado!O59:S59</xm:f>
              <xm:sqref>U59</xm:sqref>
            </x14:sparkline>
            <x14:sparkline>
              <xm:f>consolidado!O60:S60</xm:f>
              <xm:sqref>U60</xm:sqref>
            </x14:sparkline>
            <x14:sparkline>
              <xm:f>consolidado!O61:S61</xm:f>
              <xm:sqref>U61</xm:sqref>
            </x14:sparkline>
            <x14:sparkline>
              <xm:f>consolidado!O62:S62</xm:f>
              <xm:sqref>U62</xm:sqref>
            </x14:sparkline>
            <x14:sparkline>
              <xm:f>consolidado!O63:S63</xm:f>
              <xm:sqref>U63</xm:sqref>
            </x14:sparkline>
            <x14:sparkline>
              <xm:f>consolidado!O64:S64</xm:f>
              <xm:sqref>U64</xm:sqref>
            </x14:sparkline>
            <x14:sparkline>
              <xm:f>consolidado!O65:S65</xm:f>
              <xm:sqref>U65</xm:sqref>
            </x14:sparkline>
            <x14:sparkline>
              <xm:f>consolidado!O66:S66</xm:f>
              <xm:sqref>U66</xm:sqref>
            </x14:sparkline>
            <x14:sparkline>
              <xm:f>consolidado!O67:S67</xm:f>
              <xm:sqref>U67</xm:sqref>
            </x14:sparkline>
            <x14:sparkline>
              <xm:f>consolidado!O68:S68</xm:f>
              <xm:sqref>U68</xm:sqref>
            </x14:sparkline>
            <x14:sparkline>
              <xm:f>consolidado!O69:S69</xm:f>
              <xm:sqref>U69</xm:sqref>
            </x14:sparkline>
            <x14:sparkline>
              <xm:f>consolidado!O70:S70</xm:f>
              <xm:sqref>U70</xm:sqref>
            </x14:sparkline>
            <x14:sparkline>
              <xm:f>consolidado!O71:S71</xm:f>
              <xm:sqref>U71</xm:sqref>
            </x14:sparkline>
            <x14:sparkline>
              <xm:f>consolidado!O72:S72</xm:f>
              <xm:sqref>U72</xm:sqref>
            </x14:sparkline>
            <x14:sparkline>
              <xm:f>consolidado!O73:S73</xm:f>
              <xm:sqref>U73</xm:sqref>
            </x14:sparkline>
            <x14:sparkline>
              <xm:f>consolidado!O74:S74</xm:f>
              <xm:sqref>U74</xm:sqref>
            </x14:sparkline>
            <x14:sparkline>
              <xm:f>consolidado!O75:S75</xm:f>
              <xm:sqref>U75</xm:sqref>
            </x14:sparkline>
            <x14:sparkline>
              <xm:f>consolidado!O76:S76</xm:f>
              <xm:sqref>U76</xm:sqref>
            </x14:sparkline>
            <x14:sparkline>
              <xm:f>consolidado!O77:S77</xm:f>
              <xm:sqref>U77</xm:sqref>
            </x14:sparkline>
            <x14:sparkline>
              <xm:f>consolidado!O78:S78</xm:f>
              <xm:sqref>U78</xm:sqref>
            </x14:sparkline>
            <x14:sparkline>
              <xm:f>consolidado!O79:S79</xm:f>
              <xm:sqref>U79</xm:sqref>
            </x14:sparkline>
            <x14:sparkline>
              <xm:f>consolidado!O80:S80</xm:f>
              <xm:sqref>U80</xm:sqref>
            </x14:sparkline>
            <x14:sparkline>
              <xm:f>consolidado!O81:S81</xm:f>
              <xm:sqref>U81</xm:sqref>
            </x14:sparkline>
            <x14:sparkline>
              <xm:f>consolidado!O82:S82</xm:f>
              <xm:sqref>U82</xm:sqref>
            </x14:sparkline>
            <x14:sparkline>
              <xm:f>consolidado!O83:S83</xm:f>
              <xm:sqref>U83</xm:sqref>
            </x14:sparkline>
            <x14:sparkline>
              <xm:f>consolidado!O84:S84</xm:f>
              <xm:sqref>U84</xm:sqref>
            </x14:sparkline>
            <x14:sparkline>
              <xm:f>consolidado!O85:S85</xm:f>
              <xm:sqref>U85</xm:sqref>
            </x14:sparkline>
            <x14:sparkline>
              <xm:f>consolidado!O86:S86</xm:f>
              <xm:sqref>U86</xm:sqref>
            </x14:sparkline>
            <x14:sparkline>
              <xm:f>consolidado!O87:S87</xm:f>
              <xm:sqref>U87</xm:sqref>
            </x14:sparkline>
            <x14:sparkline>
              <xm:f>consolidado!O88:S88</xm:f>
              <xm:sqref>U88</xm:sqref>
            </x14:sparkline>
            <x14:sparkline>
              <xm:f>consolidado!O89:S89</xm:f>
              <xm:sqref>U89</xm:sqref>
            </x14:sparkline>
            <x14:sparkline>
              <xm:f>consolidado!O90:S90</xm:f>
              <xm:sqref>U90</xm:sqref>
            </x14:sparkline>
            <x14:sparkline>
              <xm:f>consolidado!O91:S91</xm:f>
              <xm:sqref>U91</xm:sqref>
            </x14:sparkline>
            <x14:sparkline>
              <xm:f>consolidado!O92:S92</xm:f>
              <xm:sqref>U92</xm:sqref>
            </x14:sparkline>
            <x14:sparkline>
              <xm:f>consolidado!O93:S93</xm:f>
              <xm:sqref>U93</xm:sqref>
            </x14:sparkline>
            <x14:sparkline>
              <xm:f>consolidado!O94:S94</xm:f>
              <xm:sqref>U94</xm:sqref>
            </x14:sparkline>
            <x14:sparkline>
              <xm:f>consolidado!O95:S95</xm:f>
              <xm:sqref>U95</xm:sqref>
            </x14:sparkline>
            <x14:sparkline>
              <xm:f>consolidado!O96:S96</xm:f>
              <xm:sqref>U96</xm:sqref>
            </x14:sparkline>
            <x14:sparkline>
              <xm:f>consolidado!O97:S97</xm:f>
              <xm:sqref>U97</xm:sqref>
            </x14:sparkline>
            <x14:sparkline>
              <xm:f>consolidado!O98:S98</xm:f>
              <xm:sqref>U98</xm:sqref>
            </x14:sparkline>
            <x14:sparkline>
              <xm:f>consolidado!O99:S99</xm:f>
              <xm:sqref>U99</xm:sqref>
            </x14:sparkline>
            <x14:sparkline>
              <xm:f>consolidado!O100:S100</xm:f>
              <xm:sqref>U100</xm:sqref>
            </x14:sparkline>
            <x14:sparkline>
              <xm:f>consolidado!O101:S101</xm:f>
              <xm:sqref>U101</xm:sqref>
            </x14:sparkline>
            <x14:sparkline>
              <xm:f>consolidado!O102:S102</xm:f>
              <xm:sqref>U102</xm:sqref>
            </x14:sparkline>
            <x14:sparkline>
              <xm:f>consolidado!O103:S103</xm:f>
              <xm:sqref>U103</xm:sqref>
            </x14:sparkline>
            <x14:sparkline>
              <xm:f>consolidado!O104:S104</xm:f>
              <xm:sqref>U104</xm:sqref>
            </x14:sparkline>
            <x14:sparkline>
              <xm:f>consolidado!O105:S105</xm:f>
              <xm:sqref>U105</xm:sqref>
            </x14:sparkline>
            <x14:sparkline>
              <xm:f>consolidado!O106:S106</xm:f>
              <xm:sqref>U106</xm:sqref>
            </x14:sparkline>
            <x14:sparkline>
              <xm:f>consolidado!O107:S107</xm:f>
              <xm:sqref>U107</xm:sqref>
            </x14:sparkline>
            <x14:sparkline>
              <xm:f>consolidado!O108:S108</xm:f>
              <xm:sqref>U108</xm:sqref>
            </x14:sparkline>
            <x14:sparkline>
              <xm:f>consolidado!O109:S109</xm:f>
              <xm:sqref>U109</xm:sqref>
            </x14:sparkline>
            <x14:sparkline>
              <xm:f>consolidado!O110:S110</xm:f>
              <xm:sqref>U110</xm:sqref>
            </x14:sparkline>
            <x14:sparkline>
              <xm:f>consolidado!O111:S111</xm:f>
              <xm:sqref>U111</xm:sqref>
            </x14:sparkline>
            <x14:sparkline>
              <xm:f>consolidado!O112:S112</xm:f>
              <xm:sqref>U112</xm:sqref>
            </x14:sparkline>
            <x14:sparkline>
              <xm:f>consolidado!O113:S113</xm:f>
              <xm:sqref>U113</xm:sqref>
            </x14:sparkline>
            <x14:sparkline>
              <xm:f>consolidado!O114:S114</xm:f>
              <xm:sqref>U114</xm:sqref>
            </x14:sparkline>
            <x14:sparkline>
              <xm:f>consolidado!O115:S115</xm:f>
              <xm:sqref>U115</xm:sqref>
            </x14:sparkline>
            <x14:sparkline>
              <xm:f>consolidado!O116:S116</xm:f>
              <xm:sqref>U116</xm:sqref>
            </x14:sparkline>
            <x14:sparkline>
              <xm:f>consolidado!O117:S117</xm:f>
              <xm:sqref>U117</xm:sqref>
            </x14:sparkline>
            <x14:sparkline>
              <xm:f>consolidado!O118:S118</xm:f>
              <xm:sqref>U118</xm:sqref>
            </x14:sparkline>
            <x14:sparkline>
              <xm:f>consolidado!O119:S119</xm:f>
              <xm:sqref>U119</xm:sqref>
            </x14:sparkline>
            <x14:sparkline>
              <xm:f>consolidado!O120:S120</xm:f>
              <xm:sqref>U120</xm:sqref>
            </x14:sparkline>
            <x14:sparkline>
              <xm:f>consolidado!O121:S121</xm:f>
              <xm:sqref>U121</xm:sqref>
            </x14:sparkline>
            <x14:sparkline>
              <xm:f>consolidado!O122:S122</xm:f>
              <xm:sqref>U122</xm:sqref>
            </x14:sparkline>
            <x14:sparkline>
              <xm:f>consolidado!O123:S123</xm:f>
              <xm:sqref>U123</xm:sqref>
            </x14:sparkline>
            <x14:sparkline>
              <xm:f>consolidado!O124:S124</xm:f>
              <xm:sqref>U124</xm:sqref>
            </x14:sparkline>
            <x14:sparkline>
              <xm:f>consolidado!O125:S125</xm:f>
              <xm:sqref>U125</xm:sqref>
            </x14:sparkline>
            <x14:sparkline>
              <xm:f>consolidado!O126:S126</xm:f>
              <xm:sqref>U126</xm:sqref>
            </x14:sparkline>
            <x14:sparkline>
              <xm:f>consolidado!O127:S127</xm:f>
              <xm:sqref>U127</xm:sqref>
            </x14:sparkline>
            <x14:sparkline>
              <xm:f>consolidado!O128:S128</xm:f>
              <xm:sqref>U128</xm:sqref>
            </x14:sparkline>
            <x14:sparkline>
              <xm:f>consolidado!O129:S129</xm:f>
              <xm:sqref>U129</xm:sqref>
            </x14:sparkline>
            <x14:sparkline>
              <xm:f>consolidado!O130:S130</xm:f>
              <xm:sqref>U130</xm:sqref>
            </x14:sparkline>
            <x14:sparkline>
              <xm:f>consolidado!O131:S131</xm:f>
              <xm:sqref>U131</xm:sqref>
            </x14:sparkline>
            <x14:sparkline>
              <xm:f>consolidado!O132:S132</xm:f>
              <xm:sqref>U132</xm:sqref>
            </x14:sparkline>
            <x14:sparkline>
              <xm:f>consolidado!O133:S133</xm:f>
              <xm:sqref>U133</xm:sqref>
            </x14:sparkline>
            <x14:sparkline>
              <xm:f>consolidado!O134:S134</xm:f>
              <xm:sqref>U134</xm:sqref>
            </x14:sparkline>
            <x14:sparkline>
              <xm:f>consolidado!O135:S135</xm:f>
              <xm:sqref>U135</xm:sqref>
            </x14:sparkline>
            <x14:sparkline>
              <xm:f>consolidado!O136:S136</xm:f>
              <xm:sqref>U136</xm:sqref>
            </x14:sparkline>
            <x14:sparkline>
              <xm:f>consolidado!O137:S137</xm:f>
              <xm:sqref>U137</xm:sqref>
            </x14:sparkline>
            <x14:sparkline>
              <xm:f>consolidado!O138:S138</xm:f>
              <xm:sqref>U138</xm:sqref>
            </x14:sparkline>
            <x14:sparkline>
              <xm:f>consolidado!O139:S139</xm:f>
              <xm:sqref>U139</xm:sqref>
            </x14:sparkline>
            <x14:sparkline>
              <xm:f>consolidado!O140:S140</xm:f>
              <xm:sqref>U140</xm:sqref>
            </x14:sparkline>
            <x14:sparkline>
              <xm:f>consolidado!O141:S141</xm:f>
              <xm:sqref>U141</xm:sqref>
            </x14:sparkline>
            <x14:sparkline>
              <xm:f>consolidado!O142:S142</xm:f>
              <xm:sqref>U142</xm:sqref>
            </x14:sparkline>
            <x14:sparkline>
              <xm:f>consolidado!O143:S143</xm:f>
              <xm:sqref>U143</xm:sqref>
            </x14:sparkline>
            <x14:sparkline>
              <xm:f>consolidado!O144:S144</xm:f>
              <xm:sqref>U144</xm:sqref>
            </x14:sparkline>
            <x14:sparkline>
              <xm:f>consolidado!O145:S145</xm:f>
              <xm:sqref>U145</xm:sqref>
            </x14:sparkline>
            <x14:sparkline>
              <xm:f>consolidado!O146:S146</xm:f>
              <xm:sqref>U146</xm:sqref>
            </x14:sparkline>
            <x14:sparkline>
              <xm:f>consolidado!O147:S147</xm:f>
              <xm:sqref>U147</xm:sqref>
            </x14:sparkline>
            <x14:sparkline>
              <xm:f>consolidado!O148:S148</xm:f>
              <xm:sqref>U148</xm:sqref>
            </x14:sparkline>
            <x14:sparkline>
              <xm:f>consolidado!O149:S149</xm:f>
              <xm:sqref>U149</xm:sqref>
            </x14:sparkline>
            <x14:sparkline>
              <xm:f>consolidado!O150:S150</xm:f>
              <xm:sqref>U150</xm:sqref>
            </x14:sparkline>
            <x14:sparkline>
              <xm:f>consolidado!O151:S151</xm:f>
              <xm:sqref>U151</xm:sqref>
            </x14:sparkline>
            <x14:sparkline>
              <xm:f>consolidado!O152:S152</xm:f>
              <xm:sqref>U152</xm:sqref>
            </x14:sparkline>
            <x14:sparkline>
              <xm:f>consolidado!O153:S153</xm:f>
              <xm:sqref>U153</xm:sqref>
            </x14:sparkline>
            <x14:sparkline>
              <xm:f>consolidado!O154:S154</xm:f>
              <xm:sqref>U154</xm:sqref>
            </x14:sparkline>
            <x14:sparkline>
              <xm:f>consolidado!O155:S155</xm:f>
              <xm:sqref>U155</xm:sqref>
            </x14:sparkline>
            <x14:sparkline>
              <xm:f>consolidado!O156:S156</xm:f>
              <xm:sqref>U156</xm:sqref>
            </x14:sparkline>
            <x14:sparkline>
              <xm:f>consolidado!O157:S157</xm:f>
              <xm:sqref>U157</xm:sqref>
            </x14:sparkline>
            <x14:sparkline>
              <xm:f>consolidado!O158:S158</xm:f>
              <xm:sqref>U158</xm:sqref>
            </x14:sparkline>
            <x14:sparkline>
              <xm:f>consolidado!O159:S159</xm:f>
              <xm:sqref>U159</xm:sqref>
            </x14:sparkline>
            <x14:sparkline>
              <xm:f>consolidado!O160:S160</xm:f>
              <xm:sqref>U160</xm:sqref>
            </x14:sparkline>
            <x14:sparkline>
              <xm:f>consolidado!O161:S161</xm:f>
              <xm:sqref>U161</xm:sqref>
            </x14:sparkline>
            <x14:sparkline>
              <xm:f>consolidado!O162:S162</xm:f>
              <xm:sqref>U162</xm:sqref>
            </x14:sparkline>
            <x14:sparkline>
              <xm:f>consolidado!O163:S163</xm:f>
              <xm:sqref>U163</xm:sqref>
            </x14:sparkline>
            <x14:sparkline>
              <xm:f>consolidado!O164:S164</xm:f>
              <xm:sqref>U164</xm:sqref>
            </x14:sparkline>
            <x14:sparkline>
              <xm:f>consolidado!O165:S165</xm:f>
              <xm:sqref>U165</xm:sqref>
            </x14:sparkline>
            <x14:sparkline>
              <xm:f>consolidado!O166:S166</xm:f>
              <xm:sqref>U166</xm:sqref>
            </x14:sparkline>
            <x14:sparkline>
              <xm:f>consolidado!O167:S167</xm:f>
              <xm:sqref>U167</xm:sqref>
            </x14:sparkline>
            <x14:sparkline>
              <xm:f>consolidado!O168:S168</xm:f>
              <xm:sqref>U168</xm:sqref>
            </x14:sparkline>
            <x14:sparkline>
              <xm:f>consolidado!O169:S169</xm:f>
              <xm:sqref>U169</xm:sqref>
            </x14:sparkline>
            <x14:sparkline>
              <xm:f>consolidado!O170:S170</xm:f>
              <xm:sqref>U170</xm:sqref>
            </x14:sparkline>
            <x14:sparkline>
              <xm:f>consolidado!O171:S171</xm:f>
              <xm:sqref>U171</xm:sqref>
            </x14:sparkline>
            <x14:sparkline>
              <xm:f>consolidado!O172:S172</xm:f>
              <xm:sqref>U172</xm:sqref>
            </x14:sparkline>
            <x14:sparkline>
              <xm:f>consolidado!O173:S173</xm:f>
              <xm:sqref>U173</xm:sqref>
            </x14:sparkline>
            <x14:sparkline>
              <xm:f>consolidado!O174:S174</xm:f>
              <xm:sqref>U174</xm:sqref>
            </x14:sparkline>
            <x14:sparkline>
              <xm:f>consolidado!O175:S175</xm:f>
              <xm:sqref>U175</xm:sqref>
            </x14:sparkline>
            <x14:sparkline>
              <xm:f>consolidado!O176:S176</xm:f>
              <xm:sqref>U176</xm:sqref>
            </x14:sparkline>
            <x14:sparkline>
              <xm:f>consolidado!O177:S177</xm:f>
              <xm:sqref>U177</xm:sqref>
            </x14:sparkline>
            <x14:sparkline>
              <xm:f>consolidado!O178:S178</xm:f>
              <xm:sqref>U178</xm:sqref>
            </x14:sparkline>
            <x14:sparkline>
              <xm:f>consolidado!O179:S179</xm:f>
              <xm:sqref>U179</xm:sqref>
            </x14:sparkline>
            <x14:sparkline>
              <xm:f>consolidado!O180:S180</xm:f>
              <xm:sqref>U180</xm:sqref>
            </x14:sparkline>
            <x14:sparkline>
              <xm:f>consolidado!O181:S181</xm:f>
              <xm:sqref>U181</xm:sqref>
            </x14:sparkline>
            <x14:sparkline>
              <xm:f>consolidado!O182:S182</xm:f>
              <xm:sqref>U182</xm:sqref>
            </x14:sparkline>
            <x14:sparkline>
              <xm:f>consolidado!O183:S183</xm:f>
              <xm:sqref>U183</xm:sqref>
            </x14:sparkline>
            <x14:sparkline>
              <xm:f>consolidado!O184:S184</xm:f>
              <xm:sqref>U184</xm:sqref>
            </x14:sparkline>
            <x14:sparkline>
              <xm:f>consolidado!O185:S185</xm:f>
              <xm:sqref>U185</xm:sqref>
            </x14:sparkline>
            <x14:sparkline>
              <xm:f>consolidado!O186:S186</xm:f>
              <xm:sqref>U186</xm:sqref>
            </x14:sparkline>
            <x14:sparkline>
              <xm:f>consolidado!O187:S187</xm:f>
              <xm:sqref>U187</xm:sqref>
            </x14:sparkline>
            <x14:sparkline>
              <xm:f>consolidado!O188:S188</xm:f>
              <xm:sqref>U188</xm:sqref>
            </x14:sparkline>
            <x14:sparkline>
              <xm:f>consolidado!O189:S189</xm:f>
              <xm:sqref>U189</xm:sqref>
            </x14:sparkline>
            <x14:sparkline>
              <xm:f>consolidado!O190:S190</xm:f>
              <xm:sqref>U190</xm:sqref>
            </x14:sparkline>
            <x14:sparkline>
              <xm:f>consolidado!O191:S191</xm:f>
              <xm:sqref>U191</xm:sqref>
            </x14:sparkline>
            <x14:sparkline>
              <xm:f>consolidado!O192:S192</xm:f>
              <xm:sqref>U192</xm:sqref>
            </x14:sparkline>
            <x14:sparkline>
              <xm:f>consolidado!O193:S193</xm:f>
              <xm:sqref>U193</xm:sqref>
            </x14:sparkline>
            <x14:sparkline>
              <xm:f>consolidado!O194:S194</xm:f>
              <xm:sqref>U194</xm:sqref>
            </x14:sparkline>
            <x14:sparkline>
              <xm:f>consolidado!O195:S195</xm:f>
              <xm:sqref>U195</xm:sqref>
            </x14:sparkline>
            <x14:sparkline>
              <xm:f>consolidado!O196:S196</xm:f>
              <xm:sqref>U196</xm:sqref>
            </x14:sparkline>
            <x14:sparkline>
              <xm:f>consolidado!O197:S197</xm:f>
              <xm:sqref>U197</xm:sqref>
            </x14:sparkline>
            <x14:sparkline>
              <xm:f>consolidado!O198:S198</xm:f>
              <xm:sqref>U198</xm:sqref>
            </x14:sparkline>
            <x14:sparkline>
              <xm:f>consolidado!O199:S199</xm:f>
              <xm:sqref>U199</xm:sqref>
            </x14:sparkline>
            <x14:sparkline>
              <xm:f>consolidado!O200:S200</xm:f>
              <xm:sqref>U200</xm:sqref>
            </x14:sparkline>
            <x14:sparkline>
              <xm:f>consolidado!O201:S201</xm:f>
              <xm:sqref>U201</xm:sqref>
            </x14:sparkline>
            <x14:sparkline>
              <xm:f>consolidado!O202:S202</xm:f>
              <xm:sqref>U202</xm:sqref>
            </x14:sparkline>
            <x14:sparkline>
              <xm:f>consolidado!O203:S203</xm:f>
              <xm:sqref>U203</xm:sqref>
            </x14:sparkline>
            <x14:sparkline>
              <xm:f>consolidado!O204:S204</xm:f>
              <xm:sqref>U204</xm:sqref>
            </x14:sparkline>
            <x14:sparkline>
              <xm:f>consolidado!O205:S205</xm:f>
              <xm:sqref>U205</xm:sqref>
            </x14:sparkline>
            <x14:sparkline>
              <xm:f>consolidado!O206:S206</xm:f>
              <xm:sqref>U206</xm:sqref>
            </x14:sparkline>
            <x14:sparkline>
              <xm:f>consolidado!O207:S207</xm:f>
              <xm:sqref>U207</xm:sqref>
            </x14:sparkline>
            <x14:sparkline>
              <xm:f>consolidado!O208:S208</xm:f>
              <xm:sqref>U208</xm:sqref>
            </x14:sparkline>
            <x14:sparkline>
              <xm:f>consolidado!O209:S209</xm:f>
              <xm:sqref>U209</xm:sqref>
            </x14:sparkline>
            <x14:sparkline>
              <xm:f>consolidado!O210:S210</xm:f>
              <xm:sqref>U210</xm:sqref>
            </x14:sparkline>
            <x14:sparkline>
              <xm:f>consolidado!O211:S211</xm:f>
              <xm:sqref>U211</xm:sqref>
            </x14:sparkline>
            <x14:sparkline>
              <xm:f>consolidado!O212:S212</xm:f>
              <xm:sqref>U212</xm:sqref>
            </x14:sparkline>
            <x14:sparkline>
              <xm:f>consolidado!O213:S213</xm:f>
              <xm:sqref>U213</xm:sqref>
            </x14:sparkline>
            <x14:sparkline>
              <xm:f>consolidado!O214:S214</xm:f>
              <xm:sqref>U214</xm:sqref>
            </x14:sparkline>
            <x14:sparkline>
              <xm:f>consolidado!O215:S215</xm:f>
              <xm:sqref>U215</xm:sqref>
            </x14:sparkline>
            <x14:sparkline>
              <xm:f>consolidado!O216:S216</xm:f>
              <xm:sqref>U216</xm:sqref>
            </x14:sparkline>
            <x14:sparkline>
              <xm:f>consolidado!O217:S217</xm:f>
              <xm:sqref>U217</xm:sqref>
            </x14:sparkline>
            <x14:sparkline>
              <xm:f>consolidado!O218:S218</xm:f>
              <xm:sqref>U218</xm:sqref>
            </x14:sparkline>
            <x14:sparkline>
              <xm:f>consolidado!O219:S219</xm:f>
              <xm:sqref>U219</xm:sqref>
            </x14:sparkline>
            <x14:sparkline>
              <xm:f>consolidado!O220:S220</xm:f>
              <xm:sqref>U220</xm:sqref>
            </x14:sparkline>
            <x14:sparkline>
              <xm:f>consolidado!O221:S221</xm:f>
              <xm:sqref>U221</xm:sqref>
            </x14:sparkline>
            <x14:sparkline>
              <xm:f>consolidado!O222:S222</xm:f>
              <xm:sqref>U222</xm:sqref>
            </x14:sparkline>
            <x14:sparkline>
              <xm:f>consolidado!O223:S223</xm:f>
              <xm:sqref>U223</xm:sqref>
            </x14:sparkline>
            <x14:sparkline>
              <xm:f>consolidado!O224:S224</xm:f>
              <xm:sqref>U224</xm:sqref>
            </x14:sparkline>
            <x14:sparkline>
              <xm:f>consolidado!O225:S225</xm:f>
              <xm:sqref>U225</xm:sqref>
            </x14:sparkline>
            <x14:sparkline>
              <xm:f>consolidado!O226:S226</xm:f>
              <xm:sqref>U226</xm:sqref>
            </x14:sparkline>
            <x14:sparkline>
              <xm:f>consolidado!O227:S227</xm:f>
              <xm:sqref>U227</xm:sqref>
            </x14:sparkline>
            <x14:sparkline>
              <xm:f>consolidado!O228:S228</xm:f>
              <xm:sqref>U228</xm:sqref>
            </x14:sparkline>
            <x14:sparkline>
              <xm:f>consolidado!O229:S229</xm:f>
              <xm:sqref>U229</xm:sqref>
            </x14:sparkline>
            <x14:sparkline>
              <xm:f>consolidado!O230:S230</xm:f>
              <xm:sqref>U230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2019_4</vt:lpstr>
      <vt:lpstr>2020_4</vt:lpstr>
      <vt:lpstr>2021_1</vt:lpstr>
      <vt:lpstr>2022_1</vt:lpstr>
      <vt:lpstr>2023_1</vt:lpstr>
      <vt:lpstr>consolidado</vt:lpstr>
      <vt:lpstr>saber_2019</vt:lpstr>
      <vt:lpstr>saber_2020</vt:lpstr>
      <vt:lpstr>saber_2021</vt:lpstr>
      <vt:lpstr>saber_2022</vt:lpstr>
      <vt:lpstr>saber_2023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DEL RIO</dc:creator>
  <cp:lastModifiedBy>Alex Cabarcas de Castro</cp:lastModifiedBy>
  <cp:lastPrinted>2023-12-14T14:03:46Z</cp:lastPrinted>
  <dcterms:created xsi:type="dcterms:W3CDTF">2023-12-13T19:48:30Z</dcterms:created>
  <dcterms:modified xsi:type="dcterms:W3CDTF">2024-01-22T15:06:07Z</dcterms:modified>
</cp:coreProperties>
</file>